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ryba_JT\Desktop\2024 m. sprendimo projektai ir sprendimai\2024-03-28 sprendimų projektų medžiaga\"/>
    </mc:Choice>
  </mc:AlternateContent>
  <bookViews>
    <workbookView xWindow="-120" yWindow="-120" windowWidth="29040" windowHeight="15720" tabRatio="500"/>
  </bookViews>
  <sheets>
    <sheet name="komplektai_rugsėjis 2022" sheetId="8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5" i="8" l="1"/>
  <c r="Z15" i="8"/>
  <c r="L15" i="8"/>
  <c r="K15" i="8"/>
  <c r="AH14" i="8"/>
  <c r="AG14" i="8"/>
  <c r="AI14" i="8" s="1"/>
  <c r="AA14" i="8"/>
  <c r="Z14" i="8"/>
  <c r="L14" i="8"/>
  <c r="K14" i="8"/>
  <c r="M29" i="8"/>
  <c r="M32" i="8" s="1"/>
  <c r="AI24" i="8"/>
  <c r="AI21" i="8"/>
  <c r="AF32" i="8"/>
  <c r="AE32" i="8"/>
  <c r="AD32" i="8"/>
  <c r="AC32" i="8"/>
  <c r="AB32" i="8"/>
  <c r="Y32" i="8"/>
  <c r="X32" i="8"/>
  <c r="W32" i="8"/>
  <c r="V32" i="8"/>
  <c r="U32" i="8"/>
  <c r="T32" i="8"/>
  <c r="S32" i="8"/>
  <c r="R32" i="8"/>
  <c r="Q32" i="8"/>
  <c r="P32" i="8"/>
  <c r="O32" i="8"/>
  <c r="N32" i="8"/>
  <c r="J32" i="8"/>
  <c r="I32" i="8"/>
  <c r="H32" i="8"/>
  <c r="G32" i="8"/>
  <c r="F32" i="8"/>
  <c r="E32" i="8"/>
  <c r="D32" i="8"/>
  <c r="C32" i="8"/>
  <c r="AI31" i="8"/>
  <c r="L31" i="8"/>
  <c r="AI30" i="8"/>
  <c r="L30" i="8"/>
  <c r="K30" i="8"/>
  <c r="L29" i="8"/>
  <c r="K29" i="8"/>
  <c r="AI28" i="8"/>
  <c r="AA28" i="8"/>
  <c r="Z28" i="8"/>
  <c r="AI27" i="8"/>
  <c r="AA27" i="8"/>
  <c r="Z27" i="8"/>
  <c r="L27" i="8"/>
  <c r="K27" i="8"/>
  <c r="AI26" i="8"/>
  <c r="AA26" i="8"/>
  <c r="Z26" i="8"/>
  <c r="L26" i="8"/>
  <c r="K26" i="8"/>
  <c r="AI25" i="8"/>
  <c r="AA25" i="8"/>
  <c r="Z25" i="8"/>
  <c r="L25" i="8"/>
  <c r="K25" i="8"/>
  <c r="AA24" i="8"/>
  <c r="Z24" i="8"/>
  <c r="L24" i="8"/>
  <c r="AA23" i="8"/>
  <c r="Z23" i="8"/>
  <c r="L23" i="8"/>
  <c r="K23" i="8"/>
  <c r="AI22" i="8"/>
  <c r="AA22" i="8"/>
  <c r="Z22" i="8"/>
  <c r="L22" i="8"/>
  <c r="K22" i="8"/>
  <c r="AA21" i="8"/>
  <c r="Z21" i="8"/>
  <c r="L21" i="8"/>
  <c r="K21" i="8"/>
  <c r="AI20" i="8"/>
  <c r="L20" i="8"/>
  <c r="K20" i="8"/>
  <c r="AI19" i="8"/>
  <c r="AA19" i="8"/>
  <c r="Z19" i="8"/>
  <c r="L19" i="8"/>
  <c r="K19" i="8"/>
  <c r="AI18" i="8"/>
  <c r="AA18" i="8"/>
  <c r="Z18" i="8"/>
  <c r="L18" i="8"/>
  <c r="K18" i="8"/>
  <c r="AI17" i="8"/>
  <c r="AA17" i="8"/>
  <c r="AJ17" i="8" s="1"/>
  <c r="Z17" i="8"/>
  <c r="AH16" i="8"/>
  <c r="AG16" i="8"/>
  <c r="AI16" i="8" s="1"/>
  <c r="AA16" i="8"/>
  <c r="Z16" i="8"/>
  <c r="AI13" i="8"/>
  <c r="L13" i="8"/>
  <c r="AJ13" i="8" s="1"/>
  <c r="K13" i="8"/>
  <c r="AH12" i="8"/>
  <c r="AG12" i="8"/>
  <c r="AI12" i="8" s="1"/>
  <c r="AA12" i="8"/>
  <c r="Z12" i="8"/>
  <c r="AH11" i="8"/>
  <c r="AG11" i="8"/>
  <c r="AI11" i="8" s="1"/>
  <c r="AA11" i="8"/>
  <c r="Z11" i="8"/>
  <c r="L11" i="8"/>
  <c r="K11" i="8"/>
  <c r="AH10" i="8"/>
  <c r="AG10" i="8"/>
  <c r="AI10" i="8" s="1"/>
  <c r="AA10" i="8"/>
  <c r="Z10" i="8"/>
  <c r="AH9" i="8"/>
  <c r="AG9" i="8"/>
  <c r="AA9" i="8"/>
  <c r="Z9" i="8"/>
  <c r="AJ15" i="8" l="1"/>
  <c r="AJ30" i="8"/>
  <c r="AJ31" i="8"/>
  <c r="AJ27" i="8"/>
  <c r="AI29" i="8"/>
  <c r="AJ23" i="8"/>
  <c r="AJ26" i="8"/>
  <c r="AJ9" i="8"/>
  <c r="AJ10" i="8"/>
  <c r="AJ18" i="8"/>
  <c r="AJ16" i="8"/>
  <c r="AJ19" i="8"/>
  <c r="AJ21" i="8"/>
  <c r="AJ22" i="8"/>
  <c r="AJ24" i="8"/>
  <c r="AJ25" i="8"/>
  <c r="AJ29" i="8"/>
  <c r="AJ14" i="8"/>
  <c r="AJ28" i="8"/>
  <c r="K32" i="8"/>
  <c r="AJ12" i="8"/>
  <c r="AJ20" i="8"/>
  <c r="AG32" i="8"/>
  <c r="Z32" i="8"/>
  <c r="AA32" i="8"/>
  <c r="AH32" i="8"/>
  <c r="L32" i="8"/>
  <c r="AI9" i="8"/>
  <c r="AI32" i="8" s="1"/>
  <c r="AJ11" i="8"/>
  <c r="AJ32" i="8" l="1"/>
</calcChain>
</file>

<file path=xl/sharedStrings.xml><?xml version="1.0" encoding="utf-8"?>
<sst xmlns="http://schemas.openxmlformats.org/spreadsheetml/2006/main" count="92" uniqueCount="62">
  <si>
    <t>NUSTATYTA</t>
  </si>
  <si>
    <t>Šilutės rajono savivaldybės tarybos</t>
  </si>
  <si>
    <t>Nr.</t>
  </si>
  <si>
    <t>1 KLASĖ</t>
  </si>
  <si>
    <t>2 KLASĖ</t>
  </si>
  <si>
    <t>3 KLASĖ</t>
  </si>
  <si>
    <t>4 KLASĖ</t>
  </si>
  <si>
    <t>5 KLASĖ</t>
  </si>
  <si>
    <t>6 KLASĖ</t>
  </si>
  <si>
    <t>7 KLASĖ</t>
  </si>
  <si>
    <t>8 KLASĖ</t>
  </si>
  <si>
    <t>9 KLASĖ</t>
  </si>
  <si>
    <t>10 KLASĖ</t>
  </si>
  <si>
    <t>11 KLASĖ</t>
  </si>
  <si>
    <t>12 KLASĖ</t>
  </si>
  <si>
    <t>IŠ VISO 11-12 KLASIŲ</t>
  </si>
  <si>
    <t>IŠ VISO 1-12 KLASIŲ</t>
  </si>
  <si>
    <t>Jungiamos klasės(kl.) ir mokinių skaičius(mok.) junginyje</t>
  </si>
  <si>
    <t>KLASĖ</t>
  </si>
  <si>
    <t>MOKINIŲ SKAIČIUS</t>
  </si>
  <si>
    <t>KLASIŲ SKAIČIUS</t>
  </si>
  <si>
    <t>KOMPLEKTŲ SKAIČIUS</t>
  </si>
  <si>
    <t>Šilutės pirmoji gimnazija</t>
  </si>
  <si>
    <t>Vydūno gimnazija</t>
  </si>
  <si>
    <t>Švėkšnos ,,Saulės" gimnazija</t>
  </si>
  <si>
    <t>Žemaičių Naumiesčio gimnazija</t>
  </si>
  <si>
    <t>Vainuto gimnazija</t>
  </si>
  <si>
    <t>Šilutės jaunimo ir suaugusiųjų mokymo centras</t>
  </si>
  <si>
    <t>Martyno Jankaus pagrindinė mokykla</t>
  </si>
  <si>
    <t>Kintų pagrindinė mokykla</t>
  </si>
  <si>
    <t>Saugų Jurgio Mikšo pagrindinė mokykla</t>
  </si>
  <si>
    <t>Juknaičių pagrindinė mokykla</t>
  </si>
  <si>
    <t>Usėnų pagrindinė mokykla</t>
  </si>
  <si>
    <t>Vilkyčių pagrindinė mokykla</t>
  </si>
  <si>
    <t>socialinių įgūdžių ugdymo</t>
  </si>
  <si>
    <t>Žibų pradinė mokykla</t>
  </si>
  <si>
    <t>Žemaičių Naumiesčio mokykla-darželis</t>
  </si>
  <si>
    <t>Iš viso rajono švietimo įstaigose</t>
  </si>
  <si>
    <t xml:space="preserve">                                                                                                                                                                                        ________________________________________________</t>
  </si>
  <si>
    <t>specialioji klasė</t>
  </si>
  <si>
    <t>sprendimu Nr. T1-</t>
  </si>
  <si>
    <t>Šilutės Pamario progimnazija</t>
  </si>
  <si>
    <t>Traksėdžių Šilojų mokykla - specialiosios klasės</t>
  </si>
  <si>
    <t>priedas Nr. 1</t>
  </si>
  <si>
    <t>IŠ VISO 5–10 KLASIŲ</t>
  </si>
  <si>
    <t xml:space="preserve"> MOKYKLOS PAVADINIMAS</t>
  </si>
  <si>
    <t xml:space="preserve"> lavinamosios klasės</t>
  </si>
  <si>
    <t>Žemaičių Naumiesčio gimnazijos 
Gardamo skyrius</t>
  </si>
  <si>
    <t>Vainuto gimnazijos 
Katyčių skyrius</t>
  </si>
  <si>
    <t xml:space="preserve">  jaunimo klasės</t>
  </si>
  <si>
    <t>Šilutės Pamario progimnazijos 
Rusnės skyrius</t>
  </si>
  <si>
    <t>IŠ VISO 1-4 KLASIŲ</t>
  </si>
  <si>
    <t>d.</t>
  </si>
  <si>
    <t>kovo</t>
  </si>
  <si>
    <t>1-</t>
  </si>
  <si>
    <t>1 ir 4 kl.= 16 mok.</t>
  </si>
  <si>
    <t>1 ir 2 kl. = 14 mok.; 3 ir 4 kl. = 12 mok.</t>
  </si>
  <si>
    <t>1, 3, 4 kl. = 9 mok.; 5 ,6 kl.= 6 mok.;  7, ir 8kl. = 12 mok., 9 ir 10 kl., = 6 mok.</t>
  </si>
  <si>
    <t>1, 2, 3, 4 kl. = 9 mok.; 
5,6,7 kl. = 6 mok.; 9, 10, I m.m soc.įgūdž.</t>
  </si>
  <si>
    <t xml:space="preserve"> II ir III metai = 5 mok.</t>
  </si>
  <si>
    <t>SAVIVALDYBĖS ŠVIETIMO ĮSTAIGOSE 2024-2025 MOKSLO METAIS KLASIŲ SKAIČIUS IR MOKINIŲ SKAIČIUS JOSE</t>
  </si>
  <si>
    <t>1, 2 ir 3 kl. = 6 mok.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</si>
</sst>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2" xfId="0" applyFont="1" applyBorder="1" applyAlignment="1">
      <alignment horizontal="center"/>
    </xf>
    <xf numFmtId="0" fontId="2" fillId="0" borderId="2" xfId="0" applyFont="1" applyBorder="1"/>
    <xf numFmtId="0" fontId="1" fillId="0" borderId="1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0" xfId="0" applyFont="1" applyBorder="1"/>
    <xf numFmtId="0" fontId="3" fillId="0" borderId="0" xfId="0" applyFont="1"/>
    <xf numFmtId="0" fontId="2" fillId="0" borderId="14" xfId="0" applyFont="1" applyBorder="1" applyAlignment="1">
      <alignment horizontal="center"/>
    </xf>
    <xf numFmtId="0" fontId="2" fillId="0" borderId="6" xfId="0" applyFont="1" applyBorder="1"/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8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8" xfId="0" applyFont="1" applyBorder="1"/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/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8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4" fillId="0" borderId="41" xfId="0" applyFont="1" applyBorder="1" applyAlignment="1">
      <alignment horizontal="center" vertical="center" textRotation="90"/>
    </xf>
    <xf numFmtId="0" fontId="4" fillId="0" borderId="42" xfId="0" applyFont="1" applyBorder="1" applyAlignment="1">
      <alignment horizontal="center" vertical="center" textRotation="90"/>
    </xf>
    <xf numFmtId="0" fontId="4" fillId="0" borderId="24" xfId="0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 textRotation="90"/>
    </xf>
    <xf numFmtId="0" fontId="4" fillId="0" borderId="25" xfId="0" applyFont="1" applyBorder="1" applyAlignment="1">
      <alignment horizontal="center" vertical="center" textRotation="90"/>
    </xf>
    <xf numFmtId="0" fontId="4" fillId="0" borderId="20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 textRotation="90"/>
    </xf>
    <xf numFmtId="0" fontId="4" fillId="0" borderId="0" xfId="0" applyFont="1" applyAlignment="1">
      <alignment textRotation="90"/>
    </xf>
    <xf numFmtId="0" fontId="5" fillId="0" borderId="1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8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39" xfId="0" applyFont="1" applyBorder="1"/>
    <xf numFmtId="0" fontId="2" fillId="0" borderId="3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4" xfId="0" applyFont="1" applyBorder="1"/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4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I38" sqref="AI38"/>
    </sheetView>
  </sheetViews>
  <sheetFormatPr defaultColWidth="9.140625" defaultRowHeight="15" x14ac:dyDescent="0.25"/>
  <cols>
    <col min="1" max="1" width="3.7109375" style="1" customWidth="1"/>
    <col min="2" max="2" width="40.42578125" style="1" customWidth="1"/>
    <col min="3" max="11" width="4.85546875" style="1" customWidth="1"/>
    <col min="12" max="12" width="5.7109375" style="1" customWidth="1"/>
    <col min="13" max="26" width="4.85546875" style="1" customWidth="1"/>
    <col min="27" max="27" width="5.85546875" style="1" customWidth="1"/>
    <col min="28" max="35" width="4.85546875" style="1" customWidth="1"/>
    <col min="36" max="36" width="8.28515625" style="1" customWidth="1"/>
    <col min="37" max="37" width="34.42578125" style="1" customWidth="1"/>
    <col min="38" max="16384" width="9.140625" style="1"/>
  </cols>
  <sheetData>
    <row r="1" spans="1:37" x14ac:dyDescent="0.25">
      <c r="AG1" s="1" t="s">
        <v>0</v>
      </c>
    </row>
    <row r="2" spans="1:37" x14ac:dyDescent="0.25">
      <c r="AG2" s="1" t="s">
        <v>1</v>
      </c>
    </row>
    <row r="3" spans="1:37" x14ac:dyDescent="0.25">
      <c r="B3" s="2"/>
      <c r="AG3" s="1">
        <v>2024</v>
      </c>
      <c r="AI3" s="1" t="s">
        <v>53</v>
      </c>
      <c r="AK3" s="1" t="s">
        <v>52</v>
      </c>
    </row>
    <row r="4" spans="1:37" x14ac:dyDescent="0.25">
      <c r="B4" s="2"/>
      <c r="AG4" s="1" t="s">
        <v>40</v>
      </c>
      <c r="AJ4" s="1" t="s">
        <v>54</v>
      </c>
    </row>
    <row r="5" spans="1:37" x14ac:dyDescent="0.25">
      <c r="AG5" s="1" t="s">
        <v>43</v>
      </c>
    </row>
    <row r="6" spans="1:37" ht="15.75" thickBot="1" x14ac:dyDescent="0.3">
      <c r="A6" s="87" t="s">
        <v>60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</row>
    <row r="7" spans="1:37" s="2" customFormat="1" ht="43.5" customHeight="1" x14ac:dyDescent="0.2">
      <c r="A7" s="83" t="s">
        <v>2</v>
      </c>
      <c r="B7" s="97" t="s">
        <v>45</v>
      </c>
      <c r="C7" s="93" t="s">
        <v>3</v>
      </c>
      <c r="D7" s="94"/>
      <c r="E7" s="95" t="s">
        <v>4</v>
      </c>
      <c r="F7" s="95"/>
      <c r="G7" s="93" t="s">
        <v>5</v>
      </c>
      <c r="H7" s="94"/>
      <c r="I7" s="95" t="s">
        <v>6</v>
      </c>
      <c r="J7" s="95"/>
      <c r="K7" s="88" t="s">
        <v>51</v>
      </c>
      <c r="L7" s="89"/>
      <c r="M7" s="90"/>
      <c r="N7" s="95" t="s">
        <v>7</v>
      </c>
      <c r="O7" s="95"/>
      <c r="P7" s="93" t="s">
        <v>8</v>
      </c>
      <c r="Q7" s="94"/>
      <c r="R7" s="95" t="s">
        <v>9</v>
      </c>
      <c r="S7" s="95"/>
      <c r="T7" s="93" t="s">
        <v>10</v>
      </c>
      <c r="U7" s="94"/>
      <c r="V7" s="95" t="s">
        <v>11</v>
      </c>
      <c r="W7" s="95"/>
      <c r="X7" s="93" t="s">
        <v>12</v>
      </c>
      <c r="Y7" s="94"/>
      <c r="Z7" s="91" t="s">
        <v>44</v>
      </c>
      <c r="AA7" s="89"/>
      <c r="AB7" s="92"/>
      <c r="AC7" s="93" t="s">
        <v>13</v>
      </c>
      <c r="AD7" s="94"/>
      <c r="AE7" s="95" t="s">
        <v>14</v>
      </c>
      <c r="AF7" s="95"/>
      <c r="AG7" s="88" t="s">
        <v>15</v>
      </c>
      <c r="AH7" s="90"/>
      <c r="AI7" s="88" t="s">
        <v>16</v>
      </c>
      <c r="AJ7" s="90"/>
      <c r="AK7" s="94" t="s">
        <v>17</v>
      </c>
    </row>
    <row r="8" spans="1:37" s="59" customFormat="1" ht="101.45" customHeight="1" thickBot="1" x14ac:dyDescent="0.25">
      <c r="A8" s="84"/>
      <c r="B8" s="98"/>
      <c r="C8" s="50" t="s">
        <v>18</v>
      </c>
      <c r="D8" s="51" t="s">
        <v>19</v>
      </c>
      <c r="E8" s="52" t="s">
        <v>18</v>
      </c>
      <c r="F8" s="53" t="s">
        <v>19</v>
      </c>
      <c r="G8" s="50" t="s">
        <v>18</v>
      </c>
      <c r="H8" s="51" t="s">
        <v>19</v>
      </c>
      <c r="I8" s="52" t="s">
        <v>18</v>
      </c>
      <c r="J8" s="53" t="s">
        <v>19</v>
      </c>
      <c r="K8" s="54" t="s">
        <v>20</v>
      </c>
      <c r="L8" s="55" t="s">
        <v>19</v>
      </c>
      <c r="M8" s="56" t="s">
        <v>21</v>
      </c>
      <c r="N8" s="52" t="s">
        <v>18</v>
      </c>
      <c r="O8" s="53" t="s">
        <v>19</v>
      </c>
      <c r="P8" s="50" t="s">
        <v>18</v>
      </c>
      <c r="Q8" s="51" t="s">
        <v>19</v>
      </c>
      <c r="R8" s="52" t="s">
        <v>18</v>
      </c>
      <c r="S8" s="53" t="s">
        <v>19</v>
      </c>
      <c r="T8" s="50" t="s">
        <v>18</v>
      </c>
      <c r="U8" s="51" t="s">
        <v>19</v>
      </c>
      <c r="V8" s="52" t="s">
        <v>18</v>
      </c>
      <c r="W8" s="53" t="s">
        <v>19</v>
      </c>
      <c r="X8" s="50" t="s">
        <v>18</v>
      </c>
      <c r="Y8" s="51" t="s">
        <v>19</v>
      </c>
      <c r="Z8" s="57" t="s">
        <v>20</v>
      </c>
      <c r="AA8" s="55" t="s">
        <v>19</v>
      </c>
      <c r="AB8" s="58" t="s">
        <v>21</v>
      </c>
      <c r="AC8" s="50" t="s">
        <v>18</v>
      </c>
      <c r="AD8" s="51" t="s">
        <v>19</v>
      </c>
      <c r="AE8" s="52" t="s">
        <v>18</v>
      </c>
      <c r="AF8" s="53" t="s">
        <v>19</v>
      </c>
      <c r="AG8" s="54" t="s">
        <v>20</v>
      </c>
      <c r="AH8" s="51" t="s">
        <v>19</v>
      </c>
      <c r="AI8" s="54" t="s">
        <v>21</v>
      </c>
      <c r="AJ8" s="56" t="s">
        <v>19</v>
      </c>
      <c r="AK8" s="96"/>
    </row>
    <row r="9" spans="1:37" s="11" customFormat="1" ht="18" customHeight="1" x14ac:dyDescent="0.25">
      <c r="A9" s="3">
        <v>1</v>
      </c>
      <c r="B9" s="4" t="s">
        <v>22</v>
      </c>
      <c r="C9" s="60"/>
      <c r="D9" s="61"/>
      <c r="E9" s="62"/>
      <c r="F9" s="63"/>
      <c r="G9" s="60"/>
      <c r="H9" s="61"/>
      <c r="I9" s="62"/>
      <c r="J9" s="63"/>
      <c r="K9" s="60"/>
      <c r="L9" s="64"/>
      <c r="M9" s="61"/>
      <c r="N9" s="62"/>
      <c r="O9" s="63"/>
      <c r="P9" s="60"/>
      <c r="Q9" s="61"/>
      <c r="R9" s="62"/>
      <c r="S9" s="63"/>
      <c r="T9" s="60"/>
      <c r="U9" s="61"/>
      <c r="V9" s="7">
        <v>4</v>
      </c>
      <c r="W9" s="8">
        <v>104</v>
      </c>
      <c r="X9" s="5">
        <v>4</v>
      </c>
      <c r="Y9" s="6">
        <v>101</v>
      </c>
      <c r="Z9" s="7">
        <f t="shared" ref="Z9:AA28" si="0">N9+P9+R9+T9+V9+X9</f>
        <v>8</v>
      </c>
      <c r="AA9" s="9">
        <f t="shared" si="0"/>
        <v>205</v>
      </c>
      <c r="AB9" s="8">
        <v>8</v>
      </c>
      <c r="AC9" s="5">
        <v>4</v>
      </c>
      <c r="AD9" s="6">
        <v>96</v>
      </c>
      <c r="AE9" s="7">
        <v>3</v>
      </c>
      <c r="AF9" s="8">
        <v>70</v>
      </c>
      <c r="AG9" s="5">
        <f t="shared" ref="AG9:AH12" si="1">AC9+AE9</f>
        <v>7</v>
      </c>
      <c r="AH9" s="6">
        <f t="shared" si="1"/>
        <v>166</v>
      </c>
      <c r="AI9" s="5">
        <f t="shared" ref="AI9:AI31" si="2">M9+AB9+AG9</f>
        <v>15</v>
      </c>
      <c r="AJ9" s="6">
        <f t="shared" ref="AJ9:AJ31" si="3">L9+AA9+AH9</f>
        <v>371</v>
      </c>
      <c r="AK9" s="10"/>
    </row>
    <row r="10" spans="1:37" ht="18" customHeight="1" x14ac:dyDescent="0.25">
      <c r="A10" s="12">
        <v>2</v>
      </c>
      <c r="B10" s="13" t="s">
        <v>23</v>
      </c>
      <c r="C10" s="65"/>
      <c r="D10" s="66"/>
      <c r="E10" s="67"/>
      <c r="F10" s="68"/>
      <c r="G10" s="65"/>
      <c r="H10" s="66"/>
      <c r="I10" s="67"/>
      <c r="J10" s="68"/>
      <c r="K10" s="65"/>
      <c r="L10" s="69"/>
      <c r="M10" s="66"/>
      <c r="N10" s="67"/>
      <c r="O10" s="68"/>
      <c r="P10" s="65"/>
      <c r="Q10" s="66"/>
      <c r="R10" s="67"/>
      <c r="S10" s="68"/>
      <c r="T10" s="65"/>
      <c r="U10" s="66"/>
      <c r="V10" s="16">
        <v>4</v>
      </c>
      <c r="W10" s="17">
        <v>112</v>
      </c>
      <c r="X10" s="14">
        <v>4</v>
      </c>
      <c r="Y10" s="15">
        <v>104</v>
      </c>
      <c r="Z10" s="16">
        <f t="shared" si="0"/>
        <v>8</v>
      </c>
      <c r="AA10" s="18">
        <f t="shared" si="0"/>
        <v>216</v>
      </c>
      <c r="AB10" s="17">
        <v>8</v>
      </c>
      <c r="AC10" s="14">
        <v>4</v>
      </c>
      <c r="AD10" s="15">
        <v>108</v>
      </c>
      <c r="AE10" s="16">
        <v>4</v>
      </c>
      <c r="AF10" s="17">
        <v>107</v>
      </c>
      <c r="AG10" s="14">
        <f t="shared" si="1"/>
        <v>8</v>
      </c>
      <c r="AH10" s="15">
        <f t="shared" si="1"/>
        <v>215</v>
      </c>
      <c r="AI10" s="14">
        <f t="shared" si="2"/>
        <v>16</v>
      </c>
      <c r="AJ10" s="15">
        <f t="shared" si="3"/>
        <v>431</v>
      </c>
      <c r="AK10" s="70"/>
    </row>
    <row r="11" spans="1:37" ht="18" customHeight="1" x14ac:dyDescent="0.25">
      <c r="A11" s="12">
        <v>3</v>
      </c>
      <c r="B11" s="13" t="s">
        <v>24</v>
      </c>
      <c r="C11" s="14">
        <v>1</v>
      </c>
      <c r="D11" s="15">
        <v>20</v>
      </c>
      <c r="E11" s="16">
        <v>1</v>
      </c>
      <c r="F11" s="17">
        <v>20</v>
      </c>
      <c r="G11" s="14">
        <v>1</v>
      </c>
      <c r="H11" s="15">
        <v>23</v>
      </c>
      <c r="I11" s="16">
        <v>2</v>
      </c>
      <c r="J11" s="17">
        <v>28</v>
      </c>
      <c r="K11" s="14">
        <f>C11+E11+G11+I11</f>
        <v>5</v>
      </c>
      <c r="L11" s="18">
        <f>D11+F11+H11+J11</f>
        <v>91</v>
      </c>
      <c r="M11" s="15">
        <v>5</v>
      </c>
      <c r="N11" s="16">
        <v>1</v>
      </c>
      <c r="O11" s="17">
        <v>18</v>
      </c>
      <c r="P11" s="14">
        <v>1</v>
      </c>
      <c r="Q11" s="15">
        <v>25</v>
      </c>
      <c r="R11" s="16">
        <v>1</v>
      </c>
      <c r="S11" s="17">
        <v>23</v>
      </c>
      <c r="T11" s="14">
        <v>2</v>
      </c>
      <c r="U11" s="15">
        <v>31</v>
      </c>
      <c r="V11" s="16">
        <v>1</v>
      </c>
      <c r="W11" s="17">
        <v>28</v>
      </c>
      <c r="X11" s="14">
        <v>1</v>
      </c>
      <c r="Y11" s="15">
        <v>27</v>
      </c>
      <c r="Z11" s="16">
        <f t="shared" si="0"/>
        <v>7</v>
      </c>
      <c r="AA11" s="18">
        <f t="shared" si="0"/>
        <v>152</v>
      </c>
      <c r="AB11" s="17">
        <v>7</v>
      </c>
      <c r="AC11" s="14">
        <v>1</v>
      </c>
      <c r="AD11" s="15">
        <v>27</v>
      </c>
      <c r="AE11" s="16">
        <v>1</v>
      </c>
      <c r="AF11" s="17">
        <v>16</v>
      </c>
      <c r="AG11" s="14">
        <f t="shared" si="1"/>
        <v>2</v>
      </c>
      <c r="AH11" s="15">
        <f t="shared" si="1"/>
        <v>43</v>
      </c>
      <c r="AI11" s="14">
        <f t="shared" si="2"/>
        <v>14</v>
      </c>
      <c r="AJ11" s="15">
        <f t="shared" si="3"/>
        <v>286</v>
      </c>
      <c r="AK11" s="70"/>
    </row>
    <row r="12" spans="1:37" ht="18" customHeight="1" x14ac:dyDescent="0.25">
      <c r="A12" s="85">
        <v>4</v>
      </c>
      <c r="B12" s="13" t="s">
        <v>25</v>
      </c>
      <c r="C12" s="65"/>
      <c r="D12" s="66"/>
      <c r="E12" s="67"/>
      <c r="F12" s="68"/>
      <c r="G12" s="65"/>
      <c r="H12" s="66"/>
      <c r="I12" s="67"/>
      <c r="J12" s="68"/>
      <c r="K12" s="65"/>
      <c r="L12" s="69"/>
      <c r="M12" s="15"/>
      <c r="N12" s="16">
        <v>2</v>
      </c>
      <c r="O12" s="17">
        <v>27</v>
      </c>
      <c r="P12" s="14">
        <v>2</v>
      </c>
      <c r="Q12" s="15">
        <v>38</v>
      </c>
      <c r="R12" s="16">
        <v>2</v>
      </c>
      <c r="S12" s="17">
        <v>36</v>
      </c>
      <c r="T12" s="14">
        <v>1</v>
      </c>
      <c r="U12" s="15">
        <v>25</v>
      </c>
      <c r="V12" s="16">
        <v>2</v>
      </c>
      <c r="W12" s="17">
        <v>37</v>
      </c>
      <c r="X12" s="14">
        <v>1</v>
      </c>
      <c r="Y12" s="15">
        <v>27</v>
      </c>
      <c r="Z12" s="16">
        <f t="shared" si="0"/>
        <v>10</v>
      </c>
      <c r="AA12" s="18">
        <f t="shared" si="0"/>
        <v>190</v>
      </c>
      <c r="AB12" s="17">
        <v>10</v>
      </c>
      <c r="AC12" s="14">
        <v>1</v>
      </c>
      <c r="AD12" s="15">
        <v>24</v>
      </c>
      <c r="AE12" s="16">
        <v>1</v>
      </c>
      <c r="AF12" s="17">
        <v>27</v>
      </c>
      <c r="AG12" s="14">
        <f t="shared" si="1"/>
        <v>2</v>
      </c>
      <c r="AH12" s="15">
        <f t="shared" si="1"/>
        <v>51</v>
      </c>
      <c r="AI12" s="14">
        <f t="shared" si="2"/>
        <v>12</v>
      </c>
      <c r="AJ12" s="15">
        <f t="shared" si="3"/>
        <v>241</v>
      </c>
      <c r="AK12" s="70"/>
    </row>
    <row r="13" spans="1:37" s="46" customFormat="1" ht="29.25" customHeight="1" x14ac:dyDescent="0.2">
      <c r="A13" s="86"/>
      <c r="B13" s="20" t="s">
        <v>47</v>
      </c>
      <c r="C13" s="40">
        <v>1</v>
      </c>
      <c r="D13" s="44">
        <v>4</v>
      </c>
      <c r="E13" s="42">
        <v>1</v>
      </c>
      <c r="F13" s="48">
        <v>10</v>
      </c>
      <c r="G13" s="40">
        <v>1</v>
      </c>
      <c r="H13" s="44">
        <v>10</v>
      </c>
      <c r="I13" s="42">
        <v>1</v>
      </c>
      <c r="J13" s="48">
        <v>2</v>
      </c>
      <c r="K13" s="40">
        <f t="shared" ref="K13:L13" si="4">C13+E13+G13+I13</f>
        <v>4</v>
      </c>
      <c r="L13" s="43">
        <f t="shared" si="4"/>
        <v>26</v>
      </c>
      <c r="M13" s="44">
        <v>2</v>
      </c>
      <c r="N13" s="42"/>
      <c r="O13" s="48"/>
      <c r="P13" s="40"/>
      <c r="Q13" s="44"/>
      <c r="R13" s="42"/>
      <c r="S13" s="48"/>
      <c r="T13" s="40"/>
      <c r="U13" s="44"/>
      <c r="V13" s="42"/>
      <c r="W13" s="48"/>
      <c r="X13" s="40"/>
      <c r="Y13" s="44"/>
      <c r="Z13" s="42"/>
      <c r="AA13" s="43"/>
      <c r="AB13" s="48"/>
      <c r="AC13" s="40"/>
      <c r="AD13" s="44"/>
      <c r="AE13" s="42"/>
      <c r="AF13" s="48"/>
      <c r="AG13" s="40"/>
      <c r="AH13" s="44"/>
      <c r="AI13" s="40">
        <f t="shared" si="2"/>
        <v>2</v>
      </c>
      <c r="AJ13" s="44">
        <f t="shared" si="3"/>
        <v>26</v>
      </c>
      <c r="AK13" s="45" t="s">
        <v>56</v>
      </c>
    </row>
    <row r="14" spans="1:37" ht="18" customHeight="1" x14ac:dyDescent="0.25">
      <c r="A14" s="85">
        <v>5</v>
      </c>
      <c r="B14" s="13" t="s">
        <v>26</v>
      </c>
      <c r="C14" s="14">
        <v>1</v>
      </c>
      <c r="D14" s="15">
        <v>9</v>
      </c>
      <c r="E14" s="16">
        <v>1</v>
      </c>
      <c r="F14" s="17">
        <v>9</v>
      </c>
      <c r="G14" s="14">
        <v>1</v>
      </c>
      <c r="H14" s="15">
        <v>13</v>
      </c>
      <c r="I14" s="16">
        <v>1</v>
      </c>
      <c r="J14" s="17">
        <v>11</v>
      </c>
      <c r="K14" s="14">
        <f t="shared" ref="K14:K15" si="5">C14+E14+G14+I14</f>
        <v>4</v>
      </c>
      <c r="L14" s="18">
        <f t="shared" ref="L14:L15" si="6">D14+F14+H14+J14</f>
        <v>42</v>
      </c>
      <c r="M14" s="15">
        <v>4</v>
      </c>
      <c r="N14" s="16">
        <v>1</v>
      </c>
      <c r="O14" s="17">
        <v>13</v>
      </c>
      <c r="P14" s="14">
        <v>1</v>
      </c>
      <c r="Q14" s="15">
        <v>8</v>
      </c>
      <c r="R14" s="16">
        <v>1</v>
      </c>
      <c r="S14" s="17">
        <v>14</v>
      </c>
      <c r="T14" s="14">
        <v>1</v>
      </c>
      <c r="U14" s="15">
        <v>20</v>
      </c>
      <c r="V14" s="16">
        <v>1</v>
      </c>
      <c r="W14" s="17">
        <v>23</v>
      </c>
      <c r="X14" s="14">
        <v>1</v>
      </c>
      <c r="Y14" s="15">
        <v>18</v>
      </c>
      <c r="Z14" s="16">
        <f t="shared" ref="Z14:Z15" si="7">N14+P14+R14+T14+V14+X14</f>
        <v>6</v>
      </c>
      <c r="AA14" s="18">
        <f t="shared" ref="AA14:AA15" si="8">O14+Q14+S14+U14+W14+Y14</f>
        <v>96</v>
      </c>
      <c r="AB14" s="17">
        <v>6</v>
      </c>
      <c r="AC14" s="14">
        <v>1</v>
      </c>
      <c r="AD14" s="15">
        <v>22</v>
      </c>
      <c r="AE14" s="16">
        <v>1</v>
      </c>
      <c r="AF14" s="17">
        <v>15</v>
      </c>
      <c r="AG14" s="14">
        <f>AC14+AE14</f>
        <v>2</v>
      </c>
      <c r="AH14" s="15">
        <f>AD14+AF14</f>
        <v>37</v>
      </c>
      <c r="AI14" s="14">
        <f t="shared" ref="AI14" si="9">M14+AB14+AG14</f>
        <v>12</v>
      </c>
      <c r="AJ14" s="15">
        <f t="shared" ref="AJ14:AJ15" si="10">L14+AA14+AH14</f>
        <v>175</v>
      </c>
      <c r="AK14" s="70"/>
    </row>
    <row r="15" spans="1:37" s="46" customFormat="1" ht="33" customHeight="1" x14ac:dyDescent="0.2">
      <c r="A15" s="86"/>
      <c r="B15" s="20" t="s">
        <v>48</v>
      </c>
      <c r="C15" s="40">
        <v>1</v>
      </c>
      <c r="D15" s="44">
        <v>10</v>
      </c>
      <c r="E15" s="42">
        <v>1</v>
      </c>
      <c r="F15" s="48">
        <v>9</v>
      </c>
      <c r="G15" s="40">
        <v>1</v>
      </c>
      <c r="H15" s="44">
        <v>8</v>
      </c>
      <c r="I15" s="42">
        <v>1</v>
      </c>
      <c r="J15" s="48">
        <v>10</v>
      </c>
      <c r="K15" s="40">
        <f t="shared" si="5"/>
        <v>4</v>
      </c>
      <c r="L15" s="43">
        <f t="shared" si="6"/>
        <v>37</v>
      </c>
      <c r="M15" s="44">
        <v>3</v>
      </c>
      <c r="N15" s="42">
        <v>1</v>
      </c>
      <c r="O15" s="48">
        <v>8</v>
      </c>
      <c r="P15" s="40">
        <v>1</v>
      </c>
      <c r="Q15" s="44">
        <v>9</v>
      </c>
      <c r="R15" s="42">
        <v>1</v>
      </c>
      <c r="S15" s="48">
        <v>8</v>
      </c>
      <c r="T15" s="40">
        <v>1</v>
      </c>
      <c r="U15" s="44">
        <v>8</v>
      </c>
      <c r="V15" s="42">
        <v>1</v>
      </c>
      <c r="W15" s="48">
        <v>10</v>
      </c>
      <c r="X15" s="40">
        <v>0</v>
      </c>
      <c r="Y15" s="44">
        <v>0</v>
      </c>
      <c r="Z15" s="42">
        <f t="shared" si="7"/>
        <v>5</v>
      </c>
      <c r="AA15" s="43">
        <f t="shared" si="8"/>
        <v>43</v>
      </c>
      <c r="AB15" s="48">
        <v>5</v>
      </c>
      <c r="AC15" s="40"/>
      <c r="AD15" s="44"/>
      <c r="AE15" s="42"/>
      <c r="AF15" s="48"/>
      <c r="AG15" s="40"/>
      <c r="AH15" s="44"/>
      <c r="AI15" s="40">
        <v>8</v>
      </c>
      <c r="AJ15" s="44">
        <f t="shared" si="10"/>
        <v>80</v>
      </c>
      <c r="AK15" s="75"/>
    </row>
    <row r="16" spans="1:37" s="46" customFormat="1" ht="35.25" customHeight="1" x14ac:dyDescent="0.2">
      <c r="A16" s="34">
        <v>6</v>
      </c>
      <c r="B16" s="49" t="s">
        <v>27</v>
      </c>
      <c r="C16" s="71"/>
      <c r="D16" s="72"/>
      <c r="E16" s="73"/>
      <c r="F16" s="74"/>
      <c r="G16" s="71"/>
      <c r="H16" s="72"/>
      <c r="I16" s="73"/>
      <c r="J16" s="48"/>
      <c r="K16" s="40"/>
      <c r="L16" s="43"/>
      <c r="M16" s="44"/>
      <c r="N16" s="42"/>
      <c r="O16" s="48"/>
      <c r="P16" s="40"/>
      <c r="Q16" s="44"/>
      <c r="R16" s="42"/>
      <c r="S16" s="48"/>
      <c r="T16" s="40"/>
      <c r="U16" s="44"/>
      <c r="V16" s="42"/>
      <c r="W16" s="48"/>
      <c r="X16" s="40">
        <v>1</v>
      </c>
      <c r="Y16" s="44">
        <v>9</v>
      </c>
      <c r="Z16" s="42">
        <f t="shared" si="0"/>
        <v>1</v>
      </c>
      <c r="AA16" s="43">
        <f t="shared" si="0"/>
        <v>9</v>
      </c>
      <c r="AB16" s="48">
        <v>1</v>
      </c>
      <c r="AC16" s="40">
        <v>2</v>
      </c>
      <c r="AD16" s="44">
        <v>31</v>
      </c>
      <c r="AE16" s="42">
        <v>2</v>
      </c>
      <c r="AF16" s="48">
        <v>43</v>
      </c>
      <c r="AG16" s="40">
        <f>AC16+AE16</f>
        <v>4</v>
      </c>
      <c r="AH16" s="44">
        <f>AD16+AF16</f>
        <v>74</v>
      </c>
      <c r="AI16" s="40">
        <f t="shared" si="2"/>
        <v>5</v>
      </c>
      <c r="AJ16" s="44">
        <f t="shared" si="3"/>
        <v>83</v>
      </c>
      <c r="AK16" s="75"/>
    </row>
    <row r="17" spans="1:37" ht="18" customHeight="1" x14ac:dyDescent="0.25">
      <c r="A17" s="12"/>
      <c r="B17" s="21" t="s">
        <v>49</v>
      </c>
      <c r="C17" s="65"/>
      <c r="D17" s="66"/>
      <c r="E17" s="67"/>
      <c r="F17" s="68"/>
      <c r="G17" s="65"/>
      <c r="H17" s="66"/>
      <c r="I17" s="67"/>
      <c r="J17" s="17"/>
      <c r="K17" s="14"/>
      <c r="L17" s="18"/>
      <c r="M17" s="15"/>
      <c r="N17" s="16"/>
      <c r="O17" s="17"/>
      <c r="P17" s="14"/>
      <c r="Q17" s="15"/>
      <c r="R17" s="16"/>
      <c r="S17" s="17"/>
      <c r="T17" s="14"/>
      <c r="U17" s="15"/>
      <c r="V17" s="16"/>
      <c r="W17" s="17"/>
      <c r="X17" s="14">
        <v>2</v>
      </c>
      <c r="Y17" s="15">
        <v>22</v>
      </c>
      <c r="Z17" s="16">
        <f t="shared" si="0"/>
        <v>2</v>
      </c>
      <c r="AA17" s="18">
        <f t="shared" si="0"/>
        <v>22</v>
      </c>
      <c r="AB17" s="17">
        <v>2</v>
      </c>
      <c r="AC17" s="14"/>
      <c r="AD17" s="15"/>
      <c r="AE17" s="16"/>
      <c r="AF17" s="17"/>
      <c r="AG17" s="14"/>
      <c r="AH17" s="15"/>
      <c r="AI17" s="14">
        <f t="shared" si="2"/>
        <v>2</v>
      </c>
      <c r="AJ17" s="15">
        <f t="shared" si="3"/>
        <v>22</v>
      </c>
      <c r="AK17" s="70"/>
    </row>
    <row r="18" spans="1:37" ht="18" customHeight="1" x14ac:dyDescent="0.25">
      <c r="A18" s="12">
        <v>7</v>
      </c>
      <c r="B18" s="13" t="s">
        <v>28</v>
      </c>
      <c r="C18" s="14">
        <v>4</v>
      </c>
      <c r="D18" s="15">
        <v>92</v>
      </c>
      <c r="E18" s="16">
        <v>4</v>
      </c>
      <c r="F18" s="17">
        <v>81</v>
      </c>
      <c r="G18" s="14">
        <v>4</v>
      </c>
      <c r="H18" s="15">
        <v>91</v>
      </c>
      <c r="I18" s="16">
        <v>3</v>
      </c>
      <c r="J18" s="17">
        <v>71</v>
      </c>
      <c r="K18" s="14">
        <f t="shared" ref="K18:L31" si="11">C18+E18+G18+I18</f>
        <v>15</v>
      </c>
      <c r="L18" s="18">
        <f t="shared" si="11"/>
        <v>335</v>
      </c>
      <c r="M18" s="15">
        <v>15</v>
      </c>
      <c r="N18" s="16">
        <v>5</v>
      </c>
      <c r="O18" s="17">
        <v>118</v>
      </c>
      <c r="P18" s="14">
        <v>4</v>
      </c>
      <c r="Q18" s="15">
        <v>115</v>
      </c>
      <c r="R18" s="16">
        <v>5</v>
      </c>
      <c r="S18" s="17">
        <v>114</v>
      </c>
      <c r="T18" s="14">
        <v>4</v>
      </c>
      <c r="U18" s="15">
        <v>95</v>
      </c>
      <c r="V18" s="16">
        <v>2</v>
      </c>
      <c r="W18" s="17">
        <v>36</v>
      </c>
      <c r="X18" s="14">
        <v>2</v>
      </c>
      <c r="Y18" s="15">
        <v>43</v>
      </c>
      <c r="Z18" s="16">
        <f t="shared" si="0"/>
        <v>22</v>
      </c>
      <c r="AA18" s="18">
        <f t="shared" si="0"/>
        <v>521</v>
      </c>
      <c r="AB18" s="17">
        <v>22</v>
      </c>
      <c r="AC18" s="14"/>
      <c r="AD18" s="15"/>
      <c r="AE18" s="16"/>
      <c r="AF18" s="17"/>
      <c r="AG18" s="14"/>
      <c r="AH18" s="15"/>
      <c r="AI18" s="14">
        <f t="shared" si="2"/>
        <v>37</v>
      </c>
      <c r="AJ18" s="15">
        <f t="shared" si="3"/>
        <v>856</v>
      </c>
      <c r="AK18" s="70"/>
    </row>
    <row r="19" spans="1:37" ht="18" customHeight="1" x14ac:dyDescent="0.25">
      <c r="A19" s="12">
        <v>8</v>
      </c>
      <c r="B19" s="13" t="s">
        <v>41</v>
      </c>
      <c r="C19" s="14">
        <v>3</v>
      </c>
      <c r="D19" s="15">
        <v>69</v>
      </c>
      <c r="E19" s="16">
        <v>4</v>
      </c>
      <c r="F19" s="17">
        <v>87</v>
      </c>
      <c r="G19" s="14">
        <v>4</v>
      </c>
      <c r="H19" s="15">
        <v>89</v>
      </c>
      <c r="I19" s="16">
        <v>4</v>
      </c>
      <c r="J19" s="17">
        <v>90</v>
      </c>
      <c r="K19" s="14">
        <f t="shared" si="11"/>
        <v>15</v>
      </c>
      <c r="L19" s="18">
        <f t="shared" si="11"/>
        <v>335</v>
      </c>
      <c r="M19" s="15">
        <v>15</v>
      </c>
      <c r="N19" s="16">
        <v>5</v>
      </c>
      <c r="O19" s="17">
        <v>123</v>
      </c>
      <c r="P19" s="14">
        <v>5</v>
      </c>
      <c r="Q19" s="15">
        <v>135</v>
      </c>
      <c r="R19" s="16">
        <v>4</v>
      </c>
      <c r="S19" s="17">
        <v>114</v>
      </c>
      <c r="T19" s="14">
        <v>4</v>
      </c>
      <c r="U19" s="15">
        <v>117</v>
      </c>
      <c r="V19" s="16">
        <v>0</v>
      </c>
      <c r="W19" s="17">
        <v>0</v>
      </c>
      <c r="X19" s="14">
        <v>0</v>
      </c>
      <c r="Y19" s="15">
        <v>0</v>
      </c>
      <c r="Z19" s="16">
        <f t="shared" si="0"/>
        <v>18</v>
      </c>
      <c r="AA19" s="18">
        <f t="shared" si="0"/>
        <v>489</v>
      </c>
      <c r="AB19" s="17">
        <v>18</v>
      </c>
      <c r="AC19" s="14"/>
      <c r="AD19" s="15"/>
      <c r="AE19" s="16"/>
      <c r="AF19" s="17"/>
      <c r="AG19" s="14"/>
      <c r="AH19" s="15"/>
      <c r="AI19" s="14">
        <f t="shared" si="2"/>
        <v>33</v>
      </c>
      <c r="AJ19" s="15">
        <f t="shared" si="3"/>
        <v>824</v>
      </c>
      <c r="AK19" s="70"/>
    </row>
    <row r="20" spans="1:37" s="46" customFormat="1" ht="29.25" customHeight="1" x14ac:dyDescent="0.2">
      <c r="A20" s="34"/>
      <c r="B20" s="20" t="s">
        <v>50</v>
      </c>
      <c r="C20" s="40">
        <v>1</v>
      </c>
      <c r="D20" s="44">
        <v>9</v>
      </c>
      <c r="E20" s="42">
        <v>1</v>
      </c>
      <c r="F20" s="48">
        <v>8</v>
      </c>
      <c r="G20" s="40">
        <v>1</v>
      </c>
      <c r="H20" s="44">
        <v>9</v>
      </c>
      <c r="I20" s="42">
        <v>1</v>
      </c>
      <c r="J20" s="48">
        <v>10</v>
      </c>
      <c r="K20" s="40">
        <f t="shared" si="11"/>
        <v>4</v>
      </c>
      <c r="L20" s="43">
        <f t="shared" si="11"/>
        <v>36</v>
      </c>
      <c r="M20" s="44">
        <v>4</v>
      </c>
      <c r="N20" s="42"/>
      <c r="O20" s="48"/>
      <c r="P20" s="40"/>
      <c r="Q20" s="44"/>
      <c r="R20" s="42"/>
      <c r="S20" s="48"/>
      <c r="T20" s="40"/>
      <c r="U20" s="44"/>
      <c r="V20" s="42"/>
      <c r="W20" s="48"/>
      <c r="X20" s="40"/>
      <c r="Y20" s="44"/>
      <c r="Z20" s="42"/>
      <c r="AA20" s="43"/>
      <c r="AB20" s="48"/>
      <c r="AC20" s="40"/>
      <c r="AD20" s="44"/>
      <c r="AE20" s="42"/>
      <c r="AF20" s="48"/>
      <c r="AG20" s="40"/>
      <c r="AH20" s="44"/>
      <c r="AI20" s="40">
        <f t="shared" si="2"/>
        <v>4</v>
      </c>
      <c r="AJ20" s="44">
        <f t="shared" si="3"/>
        <v>36</v>
      </c>
      <c r="AK20" s="75"/>
    </row>
    <row r="21" spans="1:37" ht="18" customHeight="1" x14ac:dyDescent="0.25">
      <c r="A21" s="12">
        <v>9</v>
      </c>
      <c r="B21" s="13" t="s">
        <v>29</v>
      </c>
      <c r="C21" s="14">
        <v>1</v>
      </c>
      <c r="D21" s="15">
        <v>8</v>
      </c>
      <c r="E21" s="16">
        <v>1</v>
      </c>
      <c r="F21" s="17">
        <v>9</v>
      </c>
      <c r="G21" s="14">
        <v>1</v>
      </c>
      <c r="H21" s="15">
        <v>10</v>
      </c>
      <c r="I21" s="16">
        <v>1</v>
      </c>
      <c r="J21" s="17">
        <v>10</v>
      </c>
      <c r="K21" s="14">
        <f t="shared" si="11"/>
        <v>4</v>
      </c>
      <c r="L21" s="18">
        <f t="shared" si="11"/>
        <v>37</v>
      </c>
      <c r="M21" s="15">
        <v>4</v>
      </c>
      <c r="N21" s="16">
        <v>1</v>
      </c>
      <c r="O21" s="17">
        <v>13</v>
      </c>
      <c r="P21" s="14">
        <v>1</v>
      </c>
      <c r="Q21" s="15">
        <v>12</v>
      </c>
      <c r="R21" s="16">
        <v>1</v>
      </c>
      <c r="S21" s="17">
        <v>15</v>
      </c>
      <c r="T21" s="14">
        <v>1</v>
      </c>
      <c r="U21" s="15">
        <v>15</v>
      </c>
      <c r="V21" s="16">
        <v>1</v>
      </c>
      <c r="W21" s="17">
        <v>8</v>
      </c>
      <c r="X21" s="14">
        <v>1</v>
      </c>
      <c r="Y21" s="15">
        <v>10</v>
      </c>
      <c r="Z21" s="16">
        <f t="shared" si="0"/>
        <v>6</v>
      </c>
      <c r="AA21" s="18">
        <f t="shared" si="0"/>
        <v>73</v>
      </c>
      <c r="AB21" s="17">
        <v>6</v>
      </c>
      <c r="AC21" s="14"/>
      <c r="AD21" s="15"/>
      <c r="AE21" s="16"/>
      <c r="AF21" s="17"/>
      <c r="AG21" s="14"/>
      <c r="AH21" s="15"/>
      <c r="AI21" s="14">
        <f>M21+AB21+AG21</f>
        <v>10</v>
      </c>
      <c r="AJ21" s="15">
        <f t="shared" si="3"/>
        <v>110</v>
      </c>
      <c r="AK21" s="70"/>
    </row>
    <row r="22" spans="1:37" ht="18" customHeight="1" x14ac:dyDescent="0.25">
      <c r="A22" s="12">
        <v>10</v>
      </c>
      <c r="B22" s="13" t="s">
        <v>30</v>
      </c>
      <c r="C22" s="14">
        <v>1</v>
      </c>
      <c r="D22" s="15">
        <v>9</v>
      </c>
      <c r="E22" s="16">
        <v>1</v>
      </c>
      <c r="F22" s="17">
        <v>14</v>
      </c>
      <c r="G22" s="14">
        <v>1</v>
      </c>
      <c r="H22" s="15">
        <v>14</v>
      </c>
      <c r="I22" s="16">
        <v>1</v>
      </c>
      <c r="J22" s="17">
        <v>18</v>
      </c>
      <c r="K22" s="14">
        <f t="shared" si="11"/>
        <v>4</v>
      </c>
      <c r="L22" s="18">
        <f t="shared" si="11"/>
        <v>55</v>
      </c>
      <c r="M22" s="15">
        <v>4</v>
      </c>
      <c r="N22" s="16">
        <v>1</v>
      </c>
      <c r="O22" s="17">
        <v>14</v>
      </c>
      <c r="P22" s="14">
        <v>1</v>
      </c>
      <c r="Q22" s="15">
        <v>12</v>
      </c>
      <c r="R22" s="16">
        <v>1</v>
      </c>
      <c r="S22" s="17">
        <v>12</v>
      </c>
      <c r="T22" s="14">
        <v>1</v>
      </c>
      <c r="U22" s="15">
        <v>13</v>
      </c>
      <c r="V22" s="16">
        <v>1</v>
      </c>
      <c r="W22" s="17">
        <v>9</v>
      </c>
      <c r="X22" s="14">
        <v>1</v>
      </c>
      <c r="Y22" s="15">
        <v>9</v>
      </c>
      <c r="Z22" s="16">
        <f t="shared" si="0"/>
        <v>6</v>
      </c>
      <c r="AA22" s="18">
        <f t="shared" si="0"/>
        <v>69</v>
      </c>
      <c r="AB22" s="17">
        <v>6</v>
      </c>
      <c r="AC22" s="14"/>
      <c r="AD22" s="15"/>
      <c r="AE22" s="16"/>
      <c r="AF22" s="17"/>
      <c r="AG22" s="14"/>
      <c r="AH22" s="15"/>
      <c r="AI22" s="14">
        <f t="shared" si="2"/>
        <v>10</v>
      </c>
      <c r="AJ22" s="15">
        <f t="shared" si="3"/>
        <v>124</v>
      </c>
      <c r="AK22" s="70"/>
    </row>
    <row r="23" spans="1:37" ht="18" customHeight="1" x14ac:dyDescent="0.25">
      <c r="A23" s="12">
        <v>11</v>
      </c>
      <c r="B23" s="13" t="s">
        <v>31</v>
      </c>
      <c r="C23" s="14">
        <v>1</v>
      </c>
      <c r="D23" s="15">
        <v>12</v>
      </c>
      <c r="E23" s="16">
        <v>1</v>
      </c>
      <c r="F23" s="17">
        <v>23</v>
      </c>
      <c r="G23" s="14">
        <v>1</v>
      </c>
      <c r="H23" s="15">
        <v>13</v>
      </c>
      <c r="I23" s="16">
        <v>1</v>
      </c>
      <c r="J23" s="17">
        <v>20</v>
      </c>
      <c r="K23" s="14">
        <f t="shared" si="11"/>
        <v>4</v>
      </c>
      <c r="L23" s="18">
        <f t="shared" si="11"/>
        <v>68</v>
      </c>
      <c r="M23" s="15">
        <v>4</v>
      </c>
      <c r="N23" s="16">
        <v>1</v>
      </c>
      <c r="O23" s="17">
        <v>18</v>
      </c>
      <c r="P23" s="14">
        <v>1</v>
      </c>
      <c r="Q23" s="15">
        <v>12</v>
      </c>
      <c r="R23" s="16">
        <v>1</v>
      </c>
      <c r="S23" s="17">
        <v>8</v>
      </c>
      <c r="T23" s="14">
        <v>1</v>
      </c>
      <c r="U23" s="15">
        <v>21</v>
      </c>
      <c r="V23" s="16">
        <v>1</v>
      </c>
      <c r="W23" s="17">
        <v>9</v>
      </c>
      <c r="X23" s="14">
        <v>1</v>
      </c>
      <c r="Y23" s="15">
        <v>10</v>
      </c>
      <c r="Z23" s="16">
        <f t="shared" si="0"/>
        <v>6</v>
      </c>
      <c r="AA23" s="18">
        <f t="shared" si="0"/>
        <v>78</v>
      </c>
      <c r="AB23" s="17">
        <v>6</v>
      </c>
      <c r="AC23" s="14"/>
      <c r="AD23" s="15"/>
      <c r="AE23" s="16"/>
      <c r="AF23" s="17"/>
      <c r="AG23" s="14"/>
      <c r="AH23" s="15"/>
      <c r="AI23" s="14">
        <v>10</v>
      </c>
      <c r="AJ23" s="15">
        <f t="shared" si="3"/>
        <v>146</v>
      </c>
      <c r="AK23" s="70"/>
    </row>
    <row r="24" spans="1:37" ht="18" customHeight="1" x14ac:dyDescent="0.25">
      <c r="A24" s="12">
        <v>12</v>
      </c>
      <c r="B24" s="13" t="s">
        <v>32</v>
      </c>
      <c r="C24" s="14">
        <v>1</v>
      </c>
      <c r="D24" s="15">
        <v>9</v>
      </c>
      <c r="E24" s="16">
        <v>1</v>
      </c>
      <c r="F24" s="17">
        <v>10</v>
      </c>
      <c r="G24" s="14">
        <v>1</v>
      </c>
      <c r="H24" s="15">
        <v>11</v>
      </c>
      <c r="I24" s="16">
        <v>1</v>
      </c>
      <c r="J24" s="17">
        <v>12</v>
      </c>
      <c r="K24" s="14">
        <v>4</v>
      </c>
      <c r="L24" s="18">
        <f t="shared" si="11"/>
        <v>42</v>
      </c>
      <c r="M24" s="15">
        <v>4</v>
      </c>
      <c r="N24" s="16">
        <v>1</v>
      </c>
      <c r="O24" s="17">
        <v>8</v>
      </c>
      <c r="P24" s="14">
        <v>1</v>
      </c>
      <c r="Q24" s="15">
        <v>10</v>
      </c>
      <c r="R24" s="16">
        <v>1</v>
      </c>
      <c r="S24" s="17">
        <v>11</v>
      </c>
      <c r="T24" s="14">
        <v>1</v>
      </c>
      <c r="U24" s="15">
        <v>8</v>
      </c>
      <c r="V24" s="16">
        <v>1</v>
      </c>
      <c r="W24" s="17">
        <v>8</v>
      </c>
      <c r="X24" s="14">
        <v>1</v>
      </c>
      <c r="Y24" s="15">
        <v>13</v>
      </c>
      <c r="Z24" s="16">
        <f t="shared" si="0"/>
        <v>6</v>
      </c>
      <c r="AA24" s="18">
        <f t="shared" si="0"/>
        <v>58</v>
      </c>
      <c r="AB24" s="17">
        <v>6</v>
      </c>
      <c r="AC24" s="14"/>
      <c r="AD24" s="15"/>
      <c r="AE24" s="16"/>
      <c r="AF24" s="17"/>
      <c r="AG24" s="14"/>
      <c r="AH24" s="15"/>
      <c r="AI24" s="14">
        <f>SUM(M24,AB24,AG24)</f>
        <v>10</v>
      </c>
      <c r="AJ24" s="15">
        <f t="shared" si="3"/>
        <v>100</v>
      </c>
      <c r="AK24" s="70"/>
    </row>
    <row r="25" spans="1:37" ht="18" customHeight="1" x14ac:dyDescent="0.25">
      <c r="A25" s="12">
        <v>13</v>
      </c>
      <c r="B25" s="13" t="s">
        <v>33</v>
      </c>
      <c r="C25" s="14">
        <v>1</v>
      </c>
      <c r="D25" s="15">
        <v>10</v>
      </c>
      <c r="E25" s="16">
        <v>1</v>
      </c>
      <c r="F25" s="17">
        <v>11</v>
      </c>
      <c r="G25" s="14">
        <v>1</v>
      </c>
      <c r="H25" s="15">
        <v>15</v>
      </c>
      <c r="I25" s="16">
        <v>1</v>
      </c>
      <c r="J25" s="17">
        <v>6</v>
      </c>
      <c r="K25" s="14">
        <f t="shared" si="11"/>
        <v>4</v>
      </c>
      <c r="L25" s="18">
        <f t="shared" si="11"/>
        <v>42</v>
      </c>
      <c r="M25" s="15">
        <v>3</v>
      </c>
      <c r="N25" s="16">
        <v>1</v>
      </c>
      <c r="O25" s="17">
        <v>11</v>
      </c>
      <c r="P25" s="14">
        <v>1</v>
      </c>
      <c r="Q25" s="15">
        <v>13</v>
      </c>
      <c r="R25" s="16">
        <v>1</v>
      </c>
      <c r="S25" s="17">
        <v>8</v>
      </c>
      <c r="T25" s="14">
        <v>1</v>
      </c>
      <c r="U25" s="15">
        <v>8</v>
      </c>
      <c r="V25" s="16">
        <v>1</v>
      </c>
      <c r="W25" s="17">
        <v>11</v>
      </c>
      <c r="X25" s="14">
        <v>1</v>
      </c>
      <c r="Y25" s="15">
        <v>8</v>
      </c>
      <c r="Z25" s="16">
        <f t="shared" si="0"/>
        <v>6</v>
      </c>
      <c r="AA25" s="18">
        <f t="shared" si="0"/>
        <v>59</v>
      </c>
      <c r="AB25" s="17">
        <v>6</v>
      </c>
      <c r="AC25" s="14"/>
      <c r="AD25" s="15"/>
      <c r="AE25" s="16"/>
      <c r="AF25" s="17"/>
      <c r="AG25" s="14"/>
      <c r="AH25" s="15"/>
      <c r="AI25" s="14">
        <f t="shared" si="2"/>
        <v>9</v>
      </c>
      <c r="AJ25" s="15">
        <f t="shared" si="3"/>
        <v>101</v>
      </c>
      <c r="AK25" s="19" t="s">
        <v>55</v>
      </c>
    </row>
    <row r="26" spans="1:37" s="46" customFormat="1" ht="32.25" customHeight="1" x14ac:dyDescent="0.2">
      <c r="A26" s="34">
        <v>14</v>
      </c>
      <c r="B26" s="35" t="s">
        <v>42</v>
      </c>
      <c r="C26" s="36">
        <v>1</v>
      </c>
      <c r="D26" s="37">
        <v>2</v>
      </c>
      <c r="E26" s="38">
        <v>0</v>
      </c>
      <c r="F26" s="39">
        <v>0</v>
      </c>
      <c r="G26" s="36">
        <v>1</v>
      </c>
      <c r="H26" s="37">
        <v>4</v>
      </c>
      <c r="I26" s="38">
        <v>1</v>
      </c>
      <c r="J26" s="39">
        <v>3</v>
      </c>
      <c r="K26" s="40">
        <f t="shared" si="11"/>
        <v>3</v>
      </c>
      <c r="L26" s="41">
        <f t="shared" si="11"/>
        <v>9</v>
      </c>
      <c r="M26" s="37">
        <v>1</v>
      </c>
      <c r="N26" s="38">
        <v>1</v>
      </c>
      <c r="O26" s="39">
        <v>2</v>
      </c>
      <c r="P26" s="36">
        <v>1</v>
      </c>
      <c r="Q26" s="37">
        <v>4</v>
      </c>
      <c r="R26" s="38">
        <v>1</v>
      </c>
      <c r="S26" s="39">
        <v>6</v>
      </c>
      <c r="T26" s="36">
        <v>1</v>
      </c>
      <c r="U26" s="37">
        <v>6</v>
      </c>
      <c r="V26" s="38">
        <v>1</v>
      </c>
      <c r="W26" s="39">
        <v>2</v>
      </c>
      <c r="X26" s="36">
        <v>1</v>
      </c>
      <c r="Y26" s="37">
        <v>4</v>
      </c>
      <c r="Z26" s="42">
        <f t="shared" si="0"/>
        <v>6</v>
      </c>
      <c r="AA26" s="43">
        <f t="shared" si="0"/>
        <v>24</v>
      </c>
      <c r="AB26" s="39">
        <v>4</v>
      </c>
      <c r="AC26" s="36"/>
      <c r="AD26" s="37"/>
      <c r="AE26" s="38"/>
      <c r="AF26" s="39"/>
      <c r="AG26" s="36"/>
      <c r="AH26" s="37"/>
      <c r="AI26" s="40">
        <f t="shared" si="2"/>
        <v>5</v>
      </c>
      <c r="AJ26" s="44">
        <f t="shared" si="3"/>
        <v>33</v>
      </c>
      <c r="AK26" s="45" t="s">
        <v>57</v>
      </c>
    </row>
    <row r="27" spans="1:37" s="46" customFormat="1" ht="32.25" customHeight="1" x14ac:dyDescent="0.2">
      <c r="A27" s="34"/>
      <c r="B27" s="47" t="s">
        <v>46</v>
      </c>
      <c r="C27" s="36">
        <v>1</v>
      </c>
      <c r="D27" s="37">
        <v>3</v>
      </c>
      <c r="E27" s="38">
        <v>1</v>
      </c>
      <c r="F27" s="39">
        <v>2</v>
      </c>
      <c r="G27" s="36">
        <v>1</v>
      </c>
      <c r="H27" s="37">
        <v>3</v>
      </c>
      <c r="I27" s="38">
        <v>1</v>
      </c>
      <c r="J27" s="39">
        <v>1</v>
      </c>
      <c r="K27" s="40">
        <f t="shared" si="11"/>
        <v>4</v>
      </c>
      <c r="L27" s="41">
        <f t="shared" si="11"/>
        <v>9</v>
      </c>
      <c r="M27" s="37">
        <v>1</v>
      </c>
      <c r="N27" s="38">
        <v>1</v>
      </c>
      <c r="O27" s="39">
        <v>1</v>
      </c>
      <c r="P27" s="36">
        <v>1</v>
      </c>
      <c r="Q27" s="37">
        <v>1</v>
      </c>
      <c r="R27" s="38">
        <v>1</v>
      </c>
      <c r="S27" s="39">
        <v>4</v>
      </c>
      <c r="T27" s="36">
        <v>0</v>
      </c>
      <c r="U27" s="37">
        <v>0</v>
      </c>
      <c r="V27" s="38">
        <v>1</v>
      </c>
      <c r="W27" s="39">
        <v>2</v>
      </c>
      <c r="X27" s="36">
        <v>1</v>
      </c>
      <c r="Y27" s="37">
        <v>2</v>
      </c>
      <c r="Z27" s="42">
        <f t="shared" si="0"/>
        <v>5</v>
      </c>
      <c r="AA27" s="43">
        <f t="shared" si="0"/>
        <v>10</v>
      </c>
      <c r="AB27" s="39">
        <v>1</v>
      </c>
      <c r="AC27" s="36"/>
      <c r="AD27" s="37"/>
      <c r="AE27" s="38"/>
      <c r="AF27" s="39"/>
      <c r="AG27" s="36"/>
      <c r="AH27" s="37"/>
      <c r="AI27" s="40">
        <f t="shared" si="2"/>
        <v>2</v>
      </c>
      <c r="AJ27" s="44">
        <f t="shared" si="3"/>
        <v>19</v>
      </c>
      <c r="AK27" s="45" t="s">
        <v>58</v>
      </c>
    </row>
    <row r="28" spans="1:37" ht="18" customHeight="1" x14ac:dyDescent="0.25">
      <c r="A28" s="12"/>
      <c r="B28" s="22" t="s">
        <v>34</v>
      </c>
      <c r="C28" s="5"/>
      <c r="D28" s="6"/>
      <c r="E28" s="7"/>
      <c r="F28" s="8"/>
      <c r="G28" s="5"/>
      <c r="H28" s="6"/>
      <c r="I28" s="7"/>
      <c r="J28" s="8"/>
      <c r="K28" s="14"/>
      <c r="L28" s="9"/>
      <c r="M28" s="6"/>
      <c r="N28" s="7"/>
      <c r="O28" s="8"/>
      <c r="P28" s="5"/>
      <c r="Q28" s="6"/>
      <c r="R28" s="7"/>
      <c r="S28" s="8"/>
      <c r="T28" s="5">
        <v>1</v>
      </c>
      <c r="U28" s="6">
        <v>3</v>
      </c>
      <c r="V28" s="7">
        <v>1</v>
      </c>
      <c r="W28" s="8">
        <v>3</v>
      </c>
      <c r="X28" s="5">
        <v>1</v>
      </c>
      <c r="Y28" s="6">
        <v>2</v>
      </c>
      <c r="Z28" s="16">
        <f t="shared" si="0"/>
        <v>3</v>
      </c>
      <c r="AA28" s="18">
        <f t="shared" si="0"/>
        <v>8</v>
      </c>
      <c r="AB28" s="8">
        <v>1</v>
      </c>
      <c r="AC28" s="5"/>
      <c r="AD28" s="6"/>
      <c r="AE28" s="7"/>
      <c r="AF28" s="8"/>
      <c r="AG28" s="5"/>
      <c r="AH28" s="6"/>
      <c r="AI28" s="14">
        <f t="shared" si="2"/>
        <v>1</v>
      </c>
      <c r="AJ28" s="15">
        <f t="shared" si="3"/>
        <v>8</v>
      </c>
      <c r="AK28" s="19" t="s">
        <v>59</v>
      </c>
    </row>
    <row r="29" spans="1:37" ht="18" customHeight="1" x14ac:dyDescent="0.25">
      <c r="A29" s="12">
        <v>15</v>
      </c>
      <c r="B29" s="13" t="s">
        <v>35</v>
      </c>
      <c r="C29" s="14">
        <v>4</v>
      </c>
      <c r="D29" s="15">
        <v>88</v>
      </c>
      <c r="E29" s="16">
        <v>4</v>
      </c>
      <c r="F29" s="17">
        <v>85</v>
      </c>
      <c r="G29" s="14">
        <v>4</v>
      </c>
      <c r="H29" s="15">
        <v>80</v>
      </c>
      <c r="I29" s="16">
        <v>4</v>
      </c>
      <c r="J29" s="17">
        <v>79</v>
      </c>
      <c r="K29" s="14">
        <f t="shared" si="11"/>
        <v>16</v>
      </c>
      <c r="L29" s="18">
        <f t="shared" si="11"/>
        <v>332</v>
      </c>
      <c r="M29" s="15">
        <f>C29+E29+G29+I29</f>
        <v>16</v>
      </c>
      <c r="N29" s="16"/>
      <c r="O29" s="17"/>
      <c r="P29" s="14"/>
      <c r="Q29" s="15"/>
      <c r="R29" s="16"/>
      <c r="S29" s="17"/>
      <c r="T29" s="14"/>
      <c r="U29" s="15"/>
      <c r="V29" s="16"/>
      <c r="W29" s="17"/>
      <c r="X29" s="14"/>
      <c r="Y29" s="15"/>
      <c r="Z29" s="16"/>
      <c r="AA29" s="18"/>
      <c r="AB29" s="17"/>
      <c r="AC29" s="14"/>
      <c r="AD29" s="15"/>
      <c r="AE29" s="16"/>
      <c r="AF29" s="17"/>
      <c r="AG29" s="14"/>
      <c r="AH29" s="15"/>
      <c r="AI29" s="14">
        <f t="shared" si="2"/>
        <v>16</v>
      </c>
      <c r="AJ29" s="15">
        <f t="shared" si="3"/>
        <v>332</v>
      </c>
      <c r="AK29" s="19"/>
    </row>
    <row r="30" spans="1:37" ht="18" customHeight="1" x14ac:dyDescent="0.25">
      <c r="A30" s="12"/>
      <c r="B30" s="21" t="s">
        <v>39</v>
      </c>
      <c r="C30" s="14">
        <v>1</v>
      </c>
      <c r="D30" s="15">
        <v>3</v>
      </c>
      <c r="E30" s="16">
        <v>1</v>
      </c>
      <c r="F30" s="17">
        <v>2</v>
      </c>
      <c r="G30" s="14">
        <v>1</v>
      </c>
      <c r="H30" s="15">
        <v>1</v>
      </c>
      <c r="I30" s="16">
        <v>0</v>
      </c>
      <c r="J30" s="17">
        <v>0</v>
      </c>
      <c r="K30" s="14">
        <f t="shared" si="11"/>
        <v>3</v>
      </c>
      <c r="L30" s="18">
        <f t="shared" si="11"/>
        <v>6</v>
      </c>
      <c r="M30" s="15">
        <v>1</v>
      </c>
      <c r="N30" s="16"/>
      <c r="O30" s="17"/>
      <c r="P30" s="14"/>
      <c r="Q30" s="15"/>
      <c r="R30" s="16"/>
      <c r="S30" s="17"/>
      <c r="T30" s="14"/>
      <c r="U30" s="15"/>
      <c r="V30" s="16"/>
      <c r="W30" s="17"/>
      <c r="X30" s="14"/>
      <c r="Y30" s="15"/>
      <c r="Z30" s="16"/>
      <c r="AA30" s="18"/>
      <c r="AB30" s="17"/>
      <c r="AC30" s="14"/>
      <c r="AD30" s="15"/>
      <c r="AE30" s="16"/>
      <c r="AF30" s="17"/>
      <c r="AG30" s="14"/>
      <c r="AH30" s="15"/>
      <c r="AI30" s="14">
        <f t="shared" si="2"/>
        <v>1</v>
      </c>
      <c r="AJ30" s="15">
        <f t="shared" si="3"/>
        <v>6</v>
      </c>
      <c r="AK30" s="19" t="s">
        <v>61</v>
      </c>
    </row>
    <row r="31" spans="1:37" ht="18" customHeight="1" thickBot="1" x14ac:dyDescent="0.3">
      <c r="A31" s="23">
        <v>16</v>
      </c>
      <c r="B31" s="24" t="s">
        <v>36</v>
      </c>
      <c r="C31" s="25">
        <v>1</v>
      </c>
      <c r="D31" s="26">
        <v>21</v>
      </c>
      <c r="E31" s="27">
        <v>1</v>
      </c>
      <c r="F31" s="28">
        <v>20</v>
      </c>
      <c r="G31" s="25">
        <v>2</v>
      </c>
      <c r="H31" s="26">
        <v>29</v>
      </c>
      <c r="I31" s="27">
        <v>2</v>
      </c>
      <c r="J31" s="28">
        <v>35</v>
      </c>
      <c r="K31" s="25">
        <v>6</v>
      </c>
      <c r="L31" s="29">
        <f t="shared" si="11"/>
        <v>105</v>
      </c>
      <c r="M31" s="26">
        <v>6</v>
      </c>
      <c r="N31" s="27"/>
      <c r="O31" s="28"/>
      <c r="P31" s="25"/>
      <c r="Q31" s="26"/>
      <c r="R31" s="27"/>
      <c r="S31" s="28"/>
      <c r="T31" s="25"/>
      <c r="U31" s="26"/>
      <c r="V31" s="27"/>
      <c r="W31" s="28"/>
      <c r="X31" s="25"/>
      <c r="Y31" s="26"/>
      <c r="Z31" s="27"/>
      <c r="AA31" s="29"/>
      <c r="AB31" s="28"/>
      <c r="AC31" s="30"/>
      <c r="AD31" s="31"/>
      <c r="AE31" s="27"/>
      <c r="AF31" s="28"/>
      <c r="AG31" s="30"/>
      <c r="AH31" s="31"/>
      <c r="AI31" s="30">
        <f t="shared" si="2"/>
        <v>6</v>
      </c>
      <c r="AJ31" s="31">
        <f t="shared" si="3"/>
        <v>105</v>
      </c>
      <c r="AK31" s="76"/>
    </row>
    <row r="32" spans="1:37" s="2" customFormat="1" ht="18" customHeight="1" thickBot="1" x14ac:dyDescent="0.25">
      <c r="A32" s="32"/>
      <c r="B32" s="33" t="s">
        <v>37</v>
      </c>
      <c r="C32" s="77">
        <f t="shared" ref="C32:AJ32" si="12">SUM(C9:C31)</f>
        <v>25</v>
      </c>
      <c r="D32" s="78">
        <f t="shared" si="12"/>
        <v>378</v>
      </c>
      <c r="E32" s="77">
        <f t="shared" si="12"/>
        <v>25</v>
      </c>
      <c r="F32" s="79">
        <f t="shared" si="12"/>
        <v>400</v>
      </c>
      <c r="G32" s="80">
        <f t="shared" si="12"/>
        <v>27</v>
      </c>
      <c r="H32" s="78">
        <f t="shared" si="12"/>
        <v>423</v>
      </c>
      <c r="I32" s="77">
        <f t="shared" si="12"/>
        <v>26</v>
      </c>
      <c r="J32" s="79">
        <f t="shared" si="12"/>
        <v>406</v>
      </c>
      <c r="K32" s="80">
        <f t="shared" si="12"/>
        <v>103</v>
      </c>
      <c r="L32" s="81">
        <f t="shared" si="12"/>
        <v>1607</v>
      </c>
      <c r="M32" s="78">
        <f t="shared" si="12"/>
        <v>92</v>
      </c>
      <c r="N32" s="77">
        <f t="shared" si="12"/>
        <v>22</v>
      </c>
      <c r="O32" s="79">
        <f t="shared" si="12"/>
        <v>374</v>
      </c>
      <c r="P32" s="80">
        <f t="shared" si="12"/>
        <v>21</v>
      </c>
      <c r="Q32" s="78">
        <f t="shared" si="12"/>
        <v>394</v>
      </c>
      <c r="R32" s="77">
        <f t="shared" si="12"/>
        <v>21</v>
      </c>
      <c r="S32" s="79">
        <f t="shared" si="12"/>
        <v>373</v>
      </c>
      <c r="T32" s="80">
        <f t="shared" si="12"/>
        <v>20</v>
      </c>
      <c r="U32" s="78">
        <f t="shared" si="12"/>
        <v>370</v>
      </c>
      <c r="V32" s="77">
        <f t="shared" si="12"/>
        <v>23</v>
      </c>
      <c r="W32" s="79">
        <f t="shared" si="12"/>
        <v>402</v>
      </c>
      <c r="X32" s="80">
        <f t="shared" si="12"/>
        <v>24</v>
      </c>
      <c r="Y32" s="78">
        <f t="shared" si="12"/>
        <v>409</v>
      </c>
      <c r="Z32" s="77">
        <f t="shared" si="12"/>
        <v>131</v>
      </c>
      <c r="AA32" s="81">
        <f t="shared" si="12"/>
        <v>2322</v>
      </c>
      <c r="AB32" s="79">
        <f t="shared" si="12"/>
        <v>123</v>
      </c>
      <c r="AC32" s="80">
        <f t="shared" si="12"/>
        <v>13</v>
      </c>
      <c r="AD32" s="78">
        <f t="shared" si="12"/>
        <v>308</v>
      </c>
      <c r="AE32" s="77">
        <f t="shared" si="12"/>
        <v>12</v>
      </c>
      <c r="AF32" s="79">
        <f t="shared" si="12"/>
        <v>278</v>
      </c>
      <c r="AG32" s="80">
        <f t="shared" si="12"/>
        <v>25</v>
      </c>
      <c r="AH32" s="78">
        <f t="shared" si="12"/>
        <v>586</v>
      </c>
      <c r="AI32" s="77">
        <f t="shared" si="12"/>
        <v>240</v>
      </c>
      <c r="AJ32" s="81">
        <f t="shared" si="12"/>
        <v>4515</v>
      </c>
      <c r="AK32" s="82"/>
    </row>
    <row r="34" spans="1:1" x14ac:dyDescent="0.25">
      <c r="A34" s="1" t="s">
        <v>38</v>
      </c>
    </row>
  </sheetData>
  <sheetProtection selectLockedCells="1" selectUnlockedCells="1"/>
  <mergeCells count="22">
    <mergeCell ref="AK7:AK8"/>
    <mergeCell ref="X7:Y7"/>
    <mergeCell ref="AC7:AD7"/>
    <mergeCell ref="AE7:AF7"/>
    <mergeCell ref="B7:B8"/>
    <mergeCell ref="V7:W7"/>
    <mergeCell ref="A7:A8"/>
    <mergeCell ref="A12:A13"/>
    <mergeCell ref="A14:A15"/>
    <mergeCell ref="A6:AJ6"/>
    <mergeCell ref="K7:M7"/>
    <mergeCell ref="Z7:AB7"/>
    <mergeCell ref="AG7:AH7"/>
    <mergeCell ref="AI7:AJ7"/>
    <mergeCell ref="C7:D7"/>
    <mergeCell ref="E7:F7"/>
    <mergeCell ref="G7:H7"/>
    <mergeCell ref="I7:J7"/>
    <mergeCell ref="N7:O7"/>
    <mergeCell ref="P7:Q7"/>
    <mergeCell ref="R7:S7"/>
    <mergeCell ref="T7:U7"/>
  </mergeCells>
  <pageMargins left="0.78749999999999998" right="0.75" top="0.98402777777777772" bottom="0.98402777777777772" header="0.51180555555555551" footer="0.51180555555555551"/>
  <pageSetup paperSize="9" scale="53" firstPageNumber="0" orientation="landscape" r:id="rId1"/>
  <headerFooter alignWithMargins="0"/>
  <ignoredErrors>
    <ignoredError sqref="AI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komplektai_rugsėjis 2022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Svietim_JM</dc:creator>
  <cp:lastModifiedBy>Taryba_JT</cp:lastModifiedBy>
  <cp:lastPrinted>2022-09-14T10:07:55Z</cp:lastPrinted>
  <dcterms:created xsi:type="dcterms:W3CDTF">2019-03-08T08:31:55Z</dcterms:created>
  <dcterms:modified xsi:type="dcterms:W3CDTF">2024-03-20T09:01:58Z</dcterms:modified>
</cp:coreProperties>
</file>