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B5CDB78D-9084-4FDB-8AF2-66432AE0D63E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Likutis" sheetId="13" r:id="rId1"/>
  </sheets>
  <definedNames>
    <definedName name="_xlnm.Print_Area" localSheetId="0">Likutis!$A$1:$E$43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3" l="1"/>
  <c r="D11" i="13" l="1"/>
  <c r="D10" i="13" s="1"/>
  <c r="D39" i="13" l="1"/>
  <c r="D38" i="13" s="1"/>
  <c r="D17" i="13" l="1"/>
  <c r="D34" i="13" l="1"/>
  <c r="D29" i="13" l="1"/>
  <c r="D16" i="13" s="1"/>
  <c r="D15" i="13" l="1"/>
  <c r="D43" i="13" s="1"/>
</calcChain>
</file>

<file path=xl/sharedStrings.xml><?xml version="1.0" encoding="utf-8"?>
<sst xmlns="http://schemas.openxmlformats.org/spreadsheetml/2006/main" count="93" uniqueCount="83">
  <si>
    <t>1.</t>
  </si>
  <si>
    <t>2.2.</t>
  </si>
  <si>
    <t>Iš viso</t>
  </si>
  <si>
    <t>2.3.</t>
  </si>
  <si>
    <t>Savivaldybės skoliniams įsipareigojimams vykdyti</t>
  </si>
  <si>
    <t>Žemės sklypams formuoti, pertvarkymo projektams ir kadastriniams planams rengti</t>
  </si>
  <si>
    <t>SVP priemonės kodas</t>
  </si>
  <si>
    <t>Ei. Nr.</t>
  </si>
  <si>
    <t xml:space="preserve">Asignavimų valdytojas,                             </t>
  </si>
  <si>
    <t>Priemonės pavadinimas</t>
  </si>
  <si>
    <t>Finansavimo šaltinis</t>
  </si>
  <si>
    <t>Aplinkos apsaugos rėmimo specialiajai programai</t>
  </si>
  <si>
    <t>2.2.1</t>
  </si>
  <si>
    <t>Šilutės rajono savivaldybės administracija, iš viso</t>
  </si>
  <si>
    <t>Šilutės rajono savivaldybės Biudžeto ir finansų skyrius, iš viso</t>
  </si>
  <si>
    <t xml:space="preserve">04. Socialiai saugios ir sveikos aplinkos </t>
  </si>
  <si>
    <t xml:space="preserve">07. Vietinio ūkio programa </t>
  </si>
  <si>
    <t>07.01.07.01.</t>
  </si>
  <si>
    <t>06.02.01.01.</t>
  </si>
  <si>
    <t>08. Investicijų pritraukimo ir verslo vystymo programa</t>
  </si>
  <si>
    <t>Biudžeto pajamos, iš viso</t>
  </si>
  <si>
    <t>ES projektų likutis (Administracijoje)</t>
  </si>
  <si>
    <t>Apyvartinės lėšos dėl kredito įstaigų veiklos apribojimo</t>
  </si>
  <si>
    <t>2.1.10</t>
  </si>
  <si>
    <t>04.08.01.03.</t>
  </si>
  <si>
    <t>04.03.01.01.</t>
  </si>
  <si>
    <t xml:space="preserve">06. Efektyvaus Savivaldybės valdymo programa </t>
  </si>
  <si>
    <t>06.02.01.02.</t>
  </si>
  <si>
    <t>2.2.2</t>
  </si>
  <si>
    <t>04.07.03.09.</t>
  </si>
  <si>
    <t>2.1.11</t>
  </si>
  <si>
    <t>07.01.07.03.</t>
  </si>
  <si>
    <t>Komunalinių atliekų tvarkymas</t>
  </si>
  <si>
    <t xml:space="preserve">08.01.01.32. </t>
  </si>
  <si>
    <t>VIPA</t>
  </si>
  <si>
    <t xml:space="preserve">08.01.02.33. </t>
  </si>
  <si>
    <t>04.01.04.01.</t>
  </si>
  <si>
    <t xml:space="preserve">08.01.01. </t>
  </si>
  <si>
    <t>2.1.13</t>
  </si>
  <si>
    <t>07.01.04.03.</t>
  </si>
  <si>
    <t>Keleivių vežimo gerinimas (nuostolingų maršrutų kompensavimas)</t>
  </si>
  <si>
    <t>2.1.14</t>
  </si>
  <si>
    <t>2.1.15</t>
  </si>
  <si>
    <t>04.01.05.15.</t>
  </si>
  <si>
    <t>Parama pagal Piniginės socialinės paramos nepasiturintiems gyventojams įstatymą (šildymo kompensavimas)</t>
  </si>
  <si>
    <t>2.1.17</t>
  </si>
  <si>
    <t>Socialinio būsto fondo plėtros lėšos</t>
  </si>
  <si>
    <t>04.07.03.01.</t>
  </si>
  <si>
    <t>01.Ugdymo kokybės ir sporto plėtros programa</t>
  </si>
  <si>
    <t>01.01.01.35.</t>
  </si>
  <si>
    <t xml:space="preserve">  07.01.04.02.</t>
  </si>
  <si>
    <t>Moksleivių vežimo organizavimas, apskaita ir kontrolė</t>
  </si>
  <si>
    <t>04.01.05.13.</t>
  </si>
  <si>
    <t>Parama pagal Piniginės socialinės paramos nepasiturintiems gyventojams įstatymą (socialinės pašalpos)</t>
  </si>
  <si>
    <t xml:space="preserve">Biudžetinių įstaigų pajamos, iš viso </t>
  </si>
  <si>
    <t>1.1</t>
  </si>
  <si>
    <t>01.02.01.01.</t>
  </si>
  <si>
    <t>1.2</t>
  </si>
  <si>
    <t>1.3</t>
  </si>
  <si>
    <t>01.02.01.07.</t>
  </si>
  <si>
    <t>Šilutės r. Juknaičių pagrindinė mokykla</t>
  </si>
  <si>
    <t>2.</t>
  </si>
  <si>
    <t>2.1.</t>
  </si>
  <si>
    <t>2.1.1</t>
  </si>
  <si>
    <t>2.1.3</t>
  </si>
  <si>
    <t>2.1.4</t>
  </si>
  <si>
    <t>2.1.5</t>
  </si>
  <si>
    <t>2.1.6</t>
  </si>
  <si>
    <t>2.1.7</t>
  </si>
  <si>
    <t>2.1.8</t>
  </si>
  <si>
    <t>2.1.9</t>
  </si>
  <si>
    <t>2.1.12</t>
  </si>
  <si>
    <t>2.1.16</t>
  </si>
  <si>
    <t>Šilutės r. Švėkšnos lopšelis darželis</t>
  </si>
  <si>
    <t>Šilutės Žibų pradinė mokykla</t>
  </si>
  <si>
    <t>01.02.01.06.</t>
  </si>
  <si>
    <t>NEPANAUDOTOS PRAĖJUSIŲ METŲ SAVIVALDYBĖS BIUDŽETO PAJAMŲ DALIES PASKIRSTYMAS</t>
  </si>
  <si>
    <t>Buitinių atliekų tvarkymo sistemos diegimo finansavimas</t>
  </si>
  <si>
    <t>2.1.18</t>
  </si>
  <si>
    <t>04.08.01.02.</t>
  </si>
  <si>
    <t>7 priedas</t>
  </si>
  <si>
    <t>(Eur)</t>
  </si>
  <si>
    <t>2024 m. vasario 12 d. aiškinamojo rašto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</si>
</sst>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3" fontId="2" fillId="0" borderId="3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vertical="top"/>
    </xf>
    <xf numFmtId="3" fontId="3" fillId="3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49" fontId="5" fillId="0" borderId="5" xfId="0" applyNumberFormat="1" applyFont="1" applyBorder="1" applyAlignment="1">
      <alignment horizontal="left"/>
    </xf>
    <xf numFmtId="0" fontId="6" fillId="4" borderId="1" xfId="0" applyFont="1" applyFill="1" applyBorder="1"/>
    <xf numFmtId="0" fontId="6" fillId="0" borderId="0" xfId="0" applyFont="1"/>
    <xf numFmtId="3" fontId="6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top"/>
    </xf>
    <xf numFmtId="0" fontId="8" fillId="0" borderId="0" xfId="0" applyFont="1"/>
    <xf numFmtId="0" fontId="2" fillId="5" borderId="1" xfId="0" applyFont="1" applyFill="1" applyBorder="1" applyAlignment="1">
      <alignment horizontal="center" vertical="top"/>
    </xf>
    <xf numFmtId="3" fontId="2" fillId="5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3" fillId="3" borderId="3" xfId="0" applyFont="1" applyFill="1" applyBorder="1" applyAlignment="1">
      <alignment wrapText="1"/>
    </xf>
    <xf numFmtId="0" fontId="6" fillId="4" borderId="2" xfId="0" applyFont="1" applyFill="1" applyBorder="1"/>
    <xf numFmtId="0" fontId="7" fillId="4" borderId="7" xfId="0" applyFont="1" applyFill="1" applyBorder="1"/>
    <xf numFmtId="49" fontId="4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>
      <alignment wrapText="1"/>
    </xf>
    <xf numFmtId="3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vertical="top" wrapText="1"/>
    </xf>
    <xf numFmtId="2" fontId="8" fillId="0" borderId="1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3" fontId="2" fillId="5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/>
    <xf numFmtId="3" fontId="3" fillId="3" borderId="1" xfId="0" applyNumberFormat="1" applyFont="1" applyFill="1" applyBorder="1" applyAlignment="1">
      <alignment horizontal="left" vertical="top"/>
    </xf>
    <xf numFmtId="2" fontId="9" fillId="4" borderId="8" xfId="0" applyNumberFormat="1" applyFont="1" applyFill="1" applyBorder="1" applyAlignment="1">
      <alignment vertical="top"/>
    </xf>
    <xf numFmtId="2" fontId="10" fillId="3" borderId="1" xfId="0" applyNumberFormat="1" applyFont="1" applyFill="1" applyBorder="1" applyAlignment="1">
      <alignment vertical="top"/>
    </xf>
    <xf numFmtId="2" fontId="10" fillId="5" borderId="1" xfId="0" applyNumberFormat="1" applyFont="1" applyFill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2" fontId="9" fillId="0" borderId="1" xfId="0" applyNumberFormat="1" applyFont="1" applyBorder="1" applyAlignment="1">
      <alignment vertical="top"/>
    </xf>
    <xf numFmtId="2" fontId="8" fillId="0" borderId="1" xfId="0" applyNumberFormat="1" applyFont="1" applyBorder="1" applyAlignment="1">
      <alignment vertical="center"/>
    </xf>
    <xf numFmtId="2" fontId="8" fillId="0" borderId="3" xfId="0" applyNumberFormat="1" applyFont="1" applyBorder="1" applyAlignment="1">
      <alignment vertical="top"/>
    </xf>
    <xf numFmtId="2" fontId="8" fillId="5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tabSelected="1" zoomScaleNormal="100" workbookViewId="0">
      <selection activeCell="C5" sqref="C5"/>
    </sheetView>
  </sheetViews>
  <sheetFormatPr defaultRowHeight="12.75" x14ac:dyDescent="0.2"/>
  <cols>
    <col min="1" max="1" width="6.140625" style="1" customWidth="1"/>
    <col min="2" max="2" width="13.140625" style="1" customWidth="1"/>
    <col min="3" max="3" width="46.140625" style="1" customWidth="1"/>
    <col min="4" max="4" width="18" style="1" customWidth="1"/>
    <col min="5" max="5" width="14.42578125" style="1" customWidth="1"/>
    <col min="6" max="16384" width="9.140625" style="1"/>
  </cols>
  <sheetData>
    <row r="1" spans="1:4" ht="15" customHeight="1" x14ac:dyDescent="0.2">
      <c r="D1" s="23" t="s">
        <v>82</v>
      </c>
    </row>
    <row r="2" spans="1:4" ht="15" customHeight="1" x14ac:dyDescent="0.2">
      <c r="D2" s="23" t="s">
        <v>80</v>
      </c>
    </row>
    <row r="3" spans="1:4" x14ac:dyDescent="0.2">
      <c r="D3" s="36"/>
    </row>
    <row r="4" spans="1:4" ht="16.5" customHeight="1" x14ac:dyDescent="0.2">
      <c r="A4" s="39" t="s">
        <v>76</v>
      </c>
      <c r="C4" s="37"/>
      <c r="D4" s="38"/>
    </row>
    <row r="5" spans="1:4" ht="16.5" customHeight="1" x14ac:dyDescent="0.2">
      <c r="A5" s="39"/>
      <c r="C5" s="37"/>
      <c r="D5" s="38"/>
    </row>
    <row r="6" spans="1:4" x14ac:dyDescent="0.2">
      <c r="C6" s="55" t="s">
        <v>81</v>
      </c>
      <c r="D6" s="56"/>
    </row>
    <row r="7" spans="1:4" ht="12.75" customHeight="1" x14ac:dyDescent="0.2">
      <c r="A7" s="58" t="s">
        <v>7</v>
      </c>
      <c r="B7" s="52" t="s">
        <v>6</v>
      </c>
      <c r="C7" s="2" t="s">
        <v>10</v>
      </c>
      <c r="D7" s="52" t="s">
        <v>2</v>
      </c>
    </row>
    <row r="8" spans="1:4" ht="12.75" customHeight="1" x14ac:dyDescent="0.2">
      <c r="A8" s="53"/>
      <c r="B8" s="53"/>
      <c r="C8" s="3" t="s">
        <v>8</v>
      </c>
      <c r="D8" s="53"/>
    </row>
    <row r="9" spans="1:4" ht="14.25" customHeight="1" x14ac:dyDescent="0.2">
      <c r="A9" s="54"/>
      <c r="B9" s="54"/>
      <c r="C9" s="3" t="s">
        <v>9</v>
      </c>
      <c r="D9" s="54"/>
    </row>
    <row r="10" spans="1:4" ht="14.25" customHeight="1" x14ac:dyDescent="0.2">
      <c r="A10" s="15" t="s">
        <v>0</v>
      </c>
      <c r="B10" s="41" t="s">
        <v>54</v>
      </c>
      <c r="C10" s="28"/>
      <c r="D10" s="44">
        <f>SUM(D11)</f>
        <v>7822</v>
      </c>
    </row>
    <row r="11" spans="1:4" ht="14.25" customHeight="1" x14ac:dyDescent="0.25">
      <c r="A11" s="29" t="s">
        <v>48</v>
      </c>
      <c r="B11" s="30"/>
      <c r="C11" s="32"/>
      <c r="D11" s="43">
        <f>SUM(D12:D14)</f>
        <v>7822</v>
      </c>
    </row>
    <row r="12" spans="1:4" ht="14.25" customHeight="1" x14ac:dyDescent="0.2">
      <c r="A12" s="31" t="s">
        <v>55</v>
      </c>
      <c r="B12" s="5" t="s">
        <v>56</v>
      </c>
      <c r="C12" s="33" t="s">
        <v>73</v>
      </c>
      <c r="D12" s="35">
        <v>7600</v>
      </c>
    </row>
    <row r="13" spans="1:4" ht="14.25" customHeight="1" x14ac:dyDescent="0.2">
      <c r="A13" s="31" t="s">
        <v>57</v>
      </c>
      <c r="B13" s="5" t="s">
        <v>59</v>
      </c>
      <c r="C13" s="33" t="s">
        <v>60</v>
      </c>
      <c r="D13" s="34">
        <v>122</v>
      </c>
    </row>
    <row r="14" spans="1:4" ht="14.25" customHeight="1" x14ac:dyDescent="0.2">
      <c r="A14" s="31" t="s">
        <v>58</v>
      </c>
      <c r="B14" s="5" t="s">
        <v>75</v>
      </c>
      <c r="C14" s="33" t="s">
        <v>74</v>
      </c>
      <c r="D14" s="34">
        <v>100</v>
      </c>
    </row>
    <row r="15" spans="1:4" ht="15" customHeight="1" x14ac:dyDescent="0.2">
      <c r="A15" s="15" t="s">
        <v>61</v>
      </c>
      <c r="B15" s="42" t="s">
        <v>20</v>
      </c>
      <c r="C15" s="10"/>
      <c r="D15" s="44">
        <f>SUM(D16+D38+D42)</f>
        <v>7614982</v>
      </c>
    </row>
    <row r="16" spans="1:4" ht="16.5" customHeight="1" x14ac:dyDescent="0.2">
      <c r="A16" s="24" t="s">
        <v>62</v>
      </c>
      <c r="B16" s="40" t="s">
        <v>13</v>
      </c>
      <c r="C16" s="25"/>
      <c r="D16" s="45">
        <f>SUM(D17+D19+D29+D34)</f>
        <v>4955748</v>
      </c>
    </row>
    <row r="17" spans="1:4" ht="16.5" customHeight="1" x14ac:dyDescent="0.25">
      <c r="A17" s="17" t="s">
        <v>48</v>
      </c>
      <c r="B17" s="5"/>
      <c r="C17" s="6"/>
      <c r="D17" s="46">
        <f>SUM(D18)</f>
        <v>460</v>
      </c>
    </row>
    <row r="18" spans="1:4" ht="16.5" customHeight="1" x14ac:dyDescent="0.2">
      <c r="A18" s="14" t="s">
        <v>63</v>
      </c>
      <c r="B18" s="5" t="s">
        <v>49</v>
      </c>
      <c r="C18" s="6" t="s">
        <v>21</v>
      </c>
      <c r="D18" s="35">
        <v>460</v>
      </c>
    </row>
    <row r="19" spans="1:4" s="18" customFormat="1" ht="16.5" customHeight="1" x14ac:dyDescent="0.25">
      <c r="A19" s="16" t="s">
        <v>15</v>
      </c>
      <c r="B19" s="19"/>
      <c r="C19" s="20"/>
      <c r="D19" s="47">
        <f>SUM(D20+D21+D22+D23+D24+D25+D26+D27+D28)</f>
        <v>3432608</v>
      </c>
    </row>
    <row r="20" spans="1:4" ht="16.5" customHeight="1" x14ac:dyDescent="0.2">
      <c r="A20" s="14" t="s">
        <v>64</v>
      </c>
      <c r="B20" s="5" t="s">
        <v>25</v>
      </c>
      <c r="C20" s="6" t="s">
        <v>11</v>
      </c>
      <c r="D20" s="35">
        <v>28428</v>
      </c>
    </row>
    <row r="21" spans="1:4" ht="16.5" customHeight="1" x14ac:dyDescent="0.2">
      <c r="A21" s="14" t="s">
        <v>65</v>
      </c>
      <c r="B21" s="5" t="s">
        <v>47</v>
      </c>
      <c r="C21" s="6" t="s">
        <v>11</v>
      </c>
      <c r="D21" s="35">
        <v>40000</v>
      </c>
    </row>
    <row r="22" spans="1:4" ht="16.5" customHeight="1" x14ac:dyDescent="0.2">
      <c r="A22" s="14" t="s">
        <v>66</v>
      </c>
      <c r="B22" s="5" t="s">
        <v>29</v>
      </c>
      <c r="C22" s="6" t="s">
        <v>11</v>
      </c>
      <c r="D22" s="35">
        <v>90899</v>
      </c>
    </row>
    <row r="23" spans="1:4" ht="16.5" customHeight="1" x14ac:dyDescent="0.2">
      <c r="A23" s="14" t="s">
        <v>67</v>
      </c>
      <c r="B23" s="5" t="s">
        <v>79</v>
      </c>
      <c r="C23" s="6" t="s">
        <v>11</v>
      </c>
      <c r="D23" s="35">
        <v>132000</v>
      </c>
    </row>
    <row r="24" spans="1:4" ht="16.5" customHeight="1" x14ac:dyDescent="0.2">
      <c r="A24" s="14" t="s">
        <v>68</v>
      </c>
      <c r="B24" s="5" t="s">
        <v>24</v>
      </c>
      <c r="C24" s="6" t="s">
        <v>11</v>
      </c>
      <c r="D24" s="35">
        <v>6513</v>
      </c>
    </row>
    <row r="25" spans="1:4" ht="16.5" customHeight="1" x14ac:dyDescent="0.2">
      <c r="A25" s="14" t="s">
        <v>69</v>
      </c>
      <c r="B25" s="5" t="s">
        <v>36</v>
      </c>
      <c r="C25" s="6" t="s">
        <v>21</v>
      </c>
      <c r="D25" s="35">
        <v>314</v>
      </c>
    </row>
    <row r="26" spans="1:4" ht="28.5" customHeight="1" x14ac:dyDescent="0.2">
      <c r="A26" s="14" t="s">
        <v>70</v>
      </c>
      <c r="B26" s="5" t="s">
        <v>52</v>
      </c>
      <c r="C26" s="6" t="s">
        <v>53</v>
      </c>
      <c r="D26" s="35">
        <v>2000000</v>
      </c>
    </row>
    <row r="27" spans="1:4" ht="16.5" customHeight="1" x14ac:dyDescent="0.2">
      <c r="A27" s="14" t="s">
        <v>23</v>
      </c>
      <c r="B27" s="5" t="s">
        <v>43</v>
      </c>
      <c r="C27" s="6" t="s">
        <v>44</v>
      </c>
      <c r="D27" s="35">
        <v>1130247</v>
      </c>
    </row>
    <row r="28" spans="1:4" ht="17.25" customHeight="1" x14ac:dyDescent="0.2">
      <c r="A28" s="14" t="s">
        <v>30</v>
      </c>
      <c r="B28" s="5" t="s">
        <v>47</v>
      </c>
      <c r="C28" s="33" t="s">
        <v>77</v>
      </c>
      <c r="D28" s="35">
        <v>4207</v>
      </c>
    </row>
    <row r="29" spans="1:4" s="18" customFormat="1" ht="16.5" customHeight="1" x14ac:dyDescent="0.25">
      <c r="A29" s="17" t="s">
        <v>16</v>
      </c>
      <c r="B29" s="19"/>
      <c r="C29" s="20"/>
      <c r="D29" s="47">
        <f>SUM(D30+D31+D32+D33)</f>
        <v>1245782</v>
      </c>
    </row>
    <row r="30" spans="1:4" s="18" customFormat="1" ht="16.5" customHeight="1" x14ac:dyDescent="0.25">
      <c r="A30" s="14" t="s">
        <v>71</v>
      </c>
      <c r="B30" s="5" t="s">
        <v>50</v>
      </c>
      <c r="C30" s="6" t="s">
        <v>51</v>
      </c>
      <c r="D30" s="35">
        <v>406000</v>
      </c>
    </row>
    <row r="31" spans="1:4" s="18" customFormat="1" ht="16.5" customHeight="1" x14ac:dyDescent="0.25">
      <c r="A31" s="14" t="s">
        <v>38</v>
      </c>
      <c r="B31" s="5" t="s">
        <v>39</v>
      </c>
      <c r="C31" s="6" t="s">
        <v>40</v>
      </c>
      <c r="D31" s="35">
        <v>770000</v>
      </c>
    </row>
    <row r="32" spans="1:4" s="18" customFormat="1" ht="16.5" customHeight="1" x14ac:dyDescent="0.25">
      <c r="A32" s="14" t="s">
        <v>41</v>
      </c>
      <c r="B32" s="5" t="s">
        <v>17</v>
      </c>
      <c r="C32" s="6" t="s">
        <v>5</v>
      </c>
      <c r="D32" s="35">
        <v>20454</v>
      </c>
    </row>
    <row r="33" spans="1:4" ht="15.75" customHeight="1" x14ac:dyDescent="0.2">
      <c r="A33" s="14" t="s">
        <v>42</v>
      </c>
      <c r="B33" s="5" t="s">
        <v>31</v>
      </c>
      <c r="C33" s="6" t="s">
        <v>32</v>
      </c>
      <c r="D33" s="35">
        <v>49328</v>
      </c>
    </row>
    <row r="34" spans="1:4" s="18" customFormat="1" ht="16.5" customHeight="1" x14ac:dyDescent="0.25">
      <c r="A34" s="17" t="s">
        <v>19</v>
      </c>
      <c r="B34" s="19"/>
      <c r="C34" s="20"/>
      <c r="D34" s="47">
        <f>SUM(D35+D36+D37)</f>
        <v>276898</v>
      </c>
    </row>
    <row r="35" spans="1:4" ht="16.5" customHeight="1" x14ac:dyDescent="0.2">
      <c r="A35" s="14" t="s">
        <v>72</v>
      </c>
      <c r="B35" s="5" t="s">
        <v>37</v>
      </c>
      <c r="C35" s="6" t="s">
        <v>21</v>
      </c>
      <c r="D35" s="35">
        <v>53541</v>
      </c>
    </row>
    <row r="36" spans="1:4" ht="16.5" customHeight="1" x14ac:dyDescent="0.2">
      <c r="A36" s="14" t="s">
        <v>45</v>
      </c>
      <c r="B36" s="5" t="s">
        <v>33</v>
      </c>
      <c r="C36" s="6" t="s">
        <v>34</v>
      </c>
      <c r="D36" s="48">
        <v>1037</v>
      </c>
    </row>
    <row r="37" spans="1:4" ht="16.5" customHeight="1" x14ac:dyDescent="0.2">
      <c r="A37" s="14" t="s">
        <v>78</v>
      </c>
      <c r="B37" s="5" t="s">
        <v>35</v>
      </c>
      <c r="C37" s="6" t="s">
        <v>46</v>
      </c>
      <c r="D37" s="48">
        <v>222320</v>
      </c>
    </row>
    <row r="38" spans="1:4" ht="15.75" customHeight="1" x14ac:dyDescent="0.2">
      <c r="A38" s="24" t="s">
        <v>1</v>
      </c>
      <c r="B38" s="40" t="s">
        <v>14</v>
      </c>
      <c r="C38" s="25"/>
      <c r="D38" s="45">
        <f>SUM(D39)</f>
        <v>2517905</v>
      </c>
    </row>
    <row r="39" spans="1:4" s="18" customFormat="1" ht="16.5" customHeight="1" x14ac:dyDescent="0.25">
      <c r="A39" s="17" t="s">
        <v>26</v>
      </c>
      <c r="B39" s="19"/>
      <c r="C39" s="20"/>
      <c r="D39" s="47">
        <f>SUM(D40:D41)</f>
        <v>2517905</v>
      </c>
    </row>
    <row r="40" spans="1:4" ht="16.5" customHeight="1" x14ac:dyDescent="0.2">
      <c r="A40" s="21" t="s">
        <v>12</v>
      </c>
      <c r="B40" s="22" t="s">
        <v>18</v>
      </c>
      <c r="C40" s="4" t="s">
        <v>4</v>
      </c>
      <c r="D40" s="49">
        <v>1967905</v>
      </c>
    </row>
    <row r="41" spans="1:4" ht="16.5" customHeight="1" x14ac:dyDescent="0.2">
      <c r="A41" s="21" t="s">
        <v>28</v>
      </c>
      <c r="B41" s="22" t="s">
        <v>27</v>
      </c>
      <c r="C41" s="4" t="s">
        <v>4</v>
      </c>
      <c r="D41" s="49">
        <v>550000</v>
      </c>
    </row>
    <row r="42" spans="1:4" ht="15.75" customHeight="1" x14ac:dyDescent="0.2">
      <c r="A42" s="26" t="s">
        <v>3</v>
      </c>
      <c r="B42" s="27" t="s">
        <v>22</v>
      </c>
      <c r="C42" s="27"/>
      <c r="D42" s="50">
        <v>141329</v>
      </c>
    </row>
    <row r="43" spans="1:4" ht="15" customHeight="1" x14ac:dyDescent="0.2">
      <c r="A43" s="11"/>
      <c r="B43" s="12"/>
      <c r="C43" s="13" t="s">
        <v>2</v>
      </c>
      <c r="D43" s="51">
        <f>SUM(D15)+D10</f>
        <v>7622804</v>
      </c>
    </row>
    <row r="44" spans="1:4" ht="15" customHeight="1" x14ac:dyDescent="0.2">
      <c r="A44" s="7"/>
      <c r="B44" s="7"/>
      <c r="C44" s="8"/>
      <c r="D44" s="9"/>
    </row>
    <row r="45" spans="1:4" x14ac:dyDescent="0.2">
      <c r="B45" s="7"/>
      <c r="C45" s="8"/>
      <c r="D45" s="9"/>
    </row>
    <row r="46" spans="1:4" x14ac:dyDescent="0.2">
      <c r="C46" s="8"/>
    </row>
    <row r="47" spans="1:4" x14ac:dyDescent="0.2">
      <c r="A47" s="57"/>
      <c r="B47" s="57"/>
      <c r="C47" s="57"/>
      <c r="D47" s="57"/>
    </row>
  </sheetData>
  <mergeCells count="5">
    <mergeCell ref="D7:D9"/>
    <mergeCell ref="C6:D6"/>
    <mergeCell ref="A47:D47"/>
    <mergeCell ref="A7:A9"/>
    <mergeCell ref="B7:B9"/>
  </mergeCells>
  <phoneticPr fontId="11" type="noConversion"/>
  <pageMargins left="0.70866141732283472" right="0.31496062992125984" top="0.74803149606299213" bottom="0.74803149606299213" header="0.31496062992125984" footer="0.31496062992125984"/>
  <pageSetup paperSize="9" scale="9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Likutis</vt:lpstr>
      <vt:lpstr>Likutis!Print_Area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Dorita Mongirdaitė</cp:lastModifiedBy>
  <cp:lastPrinted>2024-02-13T09:35:10Z</cp:lastPrinted>
  <dcterms:created xsi:type="dcterms:W3CDTF">1996-10-14T23:33:28Z</dcterms:created>
  <dcterms:modified xsi:type="dcterms:W3CDTF">2024-02-13T09:35:26Z</dcterms:modified>
</cp:coreProperties>
</file>