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U_DM\Desktop\Desktop\darbalaukis_sen\2024 biudzetas\2024\"/>
    </mc:Choice>
  </mc:AlternateContent>
  <xr:revisionPtr revIDLastSave="0" documentId="13_ncr:1_{15FB2A47-3BF8-4387-B056-504086DF21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definedNames>
    <definedName name="_xlnm.Print_Area" localSheetId="0">'2024'!$A$1:$F$46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1" l="1"/>
  <c r="F36" i="1"/>
  <c r="F35" i="1" l="1"/>
  <c r="E36" i="1"/>
  <c r="E35" i="1" s="1"/>
  <c r="F43" i="1"/>
  <c r="F42" i="1" s="1"/>
  <c r="E43" i="1"/>
  <c r="E42" i="1" s="1"/>
  <c r="F40" i="1"/>
  <c r="F39" i="1" s="1"/>
  <c r="E40" i="1"/>
  <c r="E39" i="1" s="1"/>
  <c r="F33" i="1"/>
  <c r="F32" i="1" s="1"/>
  <c r="E33" i="1"/>
  <c r="E32" i="1" s="1"/>
  <c r="F19" i="1"/>
  <c r="E19" i="1"/>
  <c r="E18" i="1" s="1"/>
  <c r="F30" i="1"/>
  <c r="E30" i="1"/>
  <c r="F28" i="1"/>
  <c r="E28" i="1"/>
  <c r="F25" i="1"/>
  <c r="E25" i="1"/>
  <c r="F16" i="1"/>
  <c r="E16" i="1"/>
  <c r="F14" i="1"/>
  <c r="E14" i="1"/>
  <c r="F12" i="1"/>
  <c r="E12" i="1"/>
  <c r="E11" i="1" s="1"/>
  <c r="E46" i="1" l="1"/>
  <c r="F11" i="1"/>
  <c r="F18" i="1"/>
</calcChain>
</file>

<file path=xl/sharedStrings.xml><?xml version="1.0" encoding="utf-8"?>
<sst xmlns="http://schemas.openxmlformats.org/spreadsheetml/2006/main" count="112" uniqueCount="78">
  <si>
    <t>Eil. Nr.</t>
  </si>
  <si>
    <t>Asignavimų valdytojas</t>
  </si>
  <si>
    <t>Valstybės funkcija</t>
  </si>
  <si>
    <t>Priemonės kodas</t>
  </si>
  <si>
    <t>Iš viso</t>
  </si>
  <si>
    <t>Iš jų darbo užmokesčiui</t>
  </si>
  <si>
    <t>1.</t>
  </si>
  <si>
    <t xml:space="preserve">04. Socialiai saugios aplinkos kūrimo programa </t>
  </si>
  <si>
    <t>IŠ VISO:</t>
  </si>
  <si>
    <t xml:space="preserve">01. Ugdymo kokybės ir sporto plėtros programa </t>
  </si>
  <si>
    <t>Vaiko gerovės ir globos centras</t>
  </si>
  <si>
    <t>2.</t>
  </si>
  <si>
    <t>Žibų pradinė mokykla</t>
  </si>
  <si>
    <t>3.</t>
  </si>
  <si>
    <t>05. Kultūros plėtros ir paveldo puoselėjimo programa</t>
  </si>
  <si>
    <t>Fridricho Bajoraičio viešoji biblioteka</t>
  </si>
  <si>
    <t>Savivaldybės administracija</t>
  </si>
  <si>
    <t>09.05.01.01.</t>
  </si>
  <si>
    <t>09.02.01.01.</t>
  </si>
  <si>
    <t>09.01.02.01.</t>
  </si>
  <si>
    <t>10.04.01.01.</t>
  </si>
  <si>
    <t>08.02.01.01.</t>
  </si>
  <si>
    <t>01.01.02.03.</t>
  </si>
  <si>
    <t>01.01.01.03.</t>
  </si>
  <si>
    <t>04.01.04.01.</t>
  </si>
  <si>
    <t>Traksėdžių Šilojų mokykla</t>
  </si>
  <si>
    <t>04.01.02.12.</t>
  </si>
  <si>
    <t>10.01.02.01.</t>
  </si>
  <si>
    <t>04.01.04.07.</t>
  </si>
  <si>
    <t>4.</t>
  </si>
  <si>
    <t>04.01.06.04.</t>
  </si>
  <si>
    <t>10.09.01.09.</t>
  </si>
  <si>
    <t>08. Investicijų pritraukimo ir verslo vystymo programa</t>
  </si>
  <si>
    <t>08.01.05.02.</t>
  </si>
  <si>
    <t>08.01.05.03.</t>
  </si>
  <si>
    <t>04.05.01.02.</t>
  </si>
  <si>
    <t>06.01.01.09.</t>
  </si>
  <si>
    <t>Šilutės socialinės globos namai</t>
  </si>
  <si>
    <t>04.01.03.03.</t>
  </si>
  <si>
    <t>Šilutės socialinių paslaugų centras</t>
  </si>
  <si>
    <t>04.01.02.11.</t>
  </si>
  <si>
    <t>06. Efektyvaus Savivaldybės valdymo programa</t>
  </si>
  <si>
    <t>2024 METŲ KITOS TIKSLINĖS DOTACIJOS</t>
  </si>
  <si>
    <t xml:space="preserve">07. Vietinio ūkio programa </t>
  </si>
  <si>
    <t>10.01.02.02.</t>
  </si>
  <si>
    <t>07.01.07.02.</t>
  </si>
  <si>
    <t>10.09.01.01.</t>
  </si>
  <si>
    <t>04.01.04.02.</t>
  </si>
  <si>
    <t>04.01.06.05.</t>
  </si>
  <si>
    <t>04.01.05.20.</t>
  </si>
  <si>
    <t>01.01.01.06.</t>
  </si>
  <si>
    <t>05.02.01.02.</t>
  </si>
  <si>
    <t>1.1.</t>
  </si>
  <si>
    <t>dotacija neformaliajam vaikų švietimui</t>
  </si>
  <si>
    <t>dotacija specialiųjų poreikių mokiniams</t>
  </si>
  <si>
    <t>2.1.</t>
  </si>
  <si>
    <t>3.1.</t>
  </si>
  <si>
    <t>akredituotai vaikų dienos socialinei priežiūrai</t>
  </si>
  <si>
    <t>asmeninei pagalbai teikti ir administruoti</t>
  </si>
  <si>
    <t>kompensacijoms už būsto suteikimą  užsieniečiams, pasitraukusiems iš Ukrainos, finansuoti</t>
  </si>
  <si>
    <t>akredituotai socialinei reabilitacijai neįgaliesiems bendruomenėje organizuoti, teikti ir administruoti</t>
  </si>
  <si>
    <t>1.2.</t>
  </si>
  <si>
    <t>1.3.</t>
  </si>
  <si>
    <t>1.4.</t>
  </si>
  <si>
    <t>1.5.</t>
  </si>
  <si>
    <t>kompleksinėms paslaugoms šeimai organizuoti</t>
  </si>
  <si>
    <t>socialinių paslaugų srities darbuotojų pareiginei algai padidinti</t>
  </si>
  <si>
    <t>2.2.</t>
  </si>
  <si>
    <t>4.1.</t>
  </si>
  <si>
    <t>bibliotekoms dokumentams įsigyti</t>
  </si>
  <si>
    <t>bendruomeninei veiklai stiprinti</t>
  </si>
  <si>
    <t>kelių priežiūros ir plėtros programa</t>
  </si>
  <si>
    <t>10 priedas</t>
  </si>
  <si>
    <t>asmenų su negalia reikalų koordinavimo funkcijai atlikti</t>
  </si>
  <si>
    <t>(Eur)</t>
  </si>
  <si>
    <t>2024 m. asignavimai</t>
  </si>
  <si>
    <t>2024 m. vasario 12 d. aiškinamojo rašto</t>
  </si>
  <si>
    <t>06.01.02.22.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</si>
</sst>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indexed="62"/>
      <name val="Calibri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charset val="186"/>
      <scheme val="minor"/>
    </font>
    <font>
      <sz val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186"/>
    </font>
    <font>
      <b/>
      <i/>
      <sz val="11"/>
      <name val="Times New Roman"/>
      <family val="1"/>
    </font>
    <font>
      <b/>
      <i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1" fillId="4" borderId="2" applyNumberFormat="0" applyAlignment="0" applyProtection="0"/>
    <xf numFmtId="0" fontId="1" fillId="4" borderId="2" applyNumberFormat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/>
    <xf numFmtId="0" fontId="4" fillId="5" borderId="1" xfId="0" applyFont="1" applyFill="1" applyBorder="1"/>
    <xf numFmtId="0" fontId="3" fillId="0" borderId="1" xfId="0" applyFont="1" applyBorder="1" applyAlignment="1">
      <alignment horizontal="left" vertical="center" wrapText="1"/>
    </xf>
    <xf numFmtId="0" fontId="3" fillId="2" borderId="1" xfId="1" applyFont="1" applyFill="1" applyBorder="1" applyAlignment="1" applyProtection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/>
    <xf numFmtId="0" fontId="7" fillId="2" borderId="1" xfId="1" applyFont="1" applyFill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0" borderId="0" xfId="0" applyFont="1"/>
    <xf numFmtId="0" fontId="4" fillId="0" borderId="0" xfId="0" applyFont="1"/>
    <xf numFmtId="0" fontId="4" fillId="5" borderId="1" xfId="0" applyFont="1" applyFill="1" applyBorder="1" applyAlignment="1">
      <alignment horizontal="center" vertical="center" wrapText="1"/>
    </xf>
    <xf numFmtId="0" fontId="4" fillId="5" borderId="1" xfId="1" applyFont="1" applyFill="1" applyBorder="1" applyAlignment="1" applyProtection="1">
      <alignment horizontal="left" vertical="center" wrapText="1"/>
    </xf>
    <xf numFmtId="164" fontId="4" fillId="5" borderId="1" xfId="1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9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9" fillId="2" borderId="1" xfId="1" applyFont="1" applyFill="1" applyBorder="1" applyAlignment="1" applyProtection="1">
      <alignment horizontal="left" vertical="center" wrapText="1"/>
    </xf>
    <xf numFmtId="0" fontId="10" fillId="2" borderId="1" xfId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</cellXfs>
  <cellStyles count="3">
    <cellStyle name="Input 2" xfId="2" xr:uid="{00000000-0005-0000-0000-000000000000}"/>
    <cellStyle name="Įprastas" xfId="0" builtinId="0"/>
    <cellStyle name="Įvestis 2" xfId="1" xr:uid="{00000000-0005-0000-0000-000001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zoomScaleNormal="100" workbookViewId="0">
      <selection activeCell="C38" sqref="C38"/>
    </sheetView>
  </sheetViews>
  <sheetFormatPr defaultColWidth="8.85546875" defaultRowHeight="15.75" x14ac:dyDescent="0.25"/>
  <cols>
    <col min="1" max="1" width="4.28515625" style="17" customWidth="1"/>
    <col min="2" max="2" width="39.5703125" style="2" customWidth="1"/>
    <col min="3" max="3" width="13.85546875" style="2" customWidth="1"/>
    <col min="4" max="4" width="13.140625" style="2" customWidth="1"/>
    <col min="5" max="5" width="12.28515625" style="2" customWidth="1"/>
    <col min="6" max="6" width="13" style="2" customWidth="1"/>
    <col min="7" max="16384" width="8.85546875" style="2"/>
  </cols>
  <sheetData>
    <row r="1" spans="1:10" x14ac:dyDescent="0.25">
      <c r="A1" s="12"/>
      <c r="D1" s="10" t="s">
        <v>76</v>
      </c>
      <c r="F1" s="1"/>
      <c r="J1" s="1"/>
    </row>
    <row r="2" spans="1:10" x14ac:dyDescent="0.25">
      <c r="A2" s="12"/>
      <c r="D2" s="10" t="s">
        <v>72</v>
      </c>
      <c r="F2" s="1"/>
      <c r="J2" s="1"/>
    </row>
    <row r="3" spans="1:10" x14ac:dyDescent="0.25">
      <c r="A3" s="12"/>
      <c r="E3" s="1"/>
      <c r="F3" s="1"/>
      <c r="J3" s="1"/>
    </row>
    <row r="4" spans="1:10" x14ac:dyDescent="0.25">
      <c r="A4" s="12"/>
      <c r="C4" s="11" t="s">
        <v>42</v>
      </c>
      <c r="E4" s="1"/>
      <c r="F4" s="1"/>
      <c r="J4" s="1"/>
    </row>
    <row r="5" spans="1:10" x14ac:dyDescent="0.25">
      <c r="A5" s="38" t="s">
        <v>74</v>
      </c>
      <c r="B5" s="38"/>
      <c r="C5" s="38"/>
      <c r="D5" s="38"/>
      <c r="E5" s="38"/>
      <c r="F5" s="38"/>
    </row>
    <row r="6" spans="1:10" x14ac:dyDescent="0.25">
      <c r="A6" s="39" t="s">
        <v>0</v>
      </c>
      <c r="B6" s="40" t="s">
        <v>1</v>
      </c>
      <c r="C6" s="41" t="s">
        <v>3</v>
      </c>
      <c r="D6" s="41" t="s">
        <v>2</v>
      </c>
      <c r="E6" s="43" t="s">
        <v>75</v>
      </c>
      <c r="F6" s="43"/>
    </row>
    <row r="7" spans="1:10" x14ac:dyDescent="0.25">
      <c r="A7" s="39"/>
      <c r="B7" s="40"/>
      <c r="C7" s="42"/>
      <c r="D7" s="42"/>
      <c r="E7" s="40" t="s">
        <v>4</v>
      </c>
      <c r="F7" s="40" t="s">
        <v>5</v>
      </c>
    </row>
    <row r="8" spans="1:10" x14ac:dyDescent="0.25">
      <c r="A8" s="39"/>
      <c r="B8" s="40"/>
      <c r="C8" s="42"/>
      <c r="D8" s="42"/>
      <c r="E8" s="40"/>
      <c r="F8" s="42"/>
    </row>
    <row r="9" spans="1:10" x14ac:dyDescent="0.25">
      <c r="A9" s="39"/>
      <c r="B9" s="40"/>
      <c r="C9" s="42"/>
      <c r="D9" s="42"/>
      <c r="E9" s="40"/>
      <c r="F9" s="42"/>
    </row>
    <row r="10" spans="1:10" x14ac:dyDescent="0.25">
      <c r="A10" s="26">
        <v>1</v>
      </c>
      <c r="B10" s="27">
        <v>2</v>
      </c>
      <c r="C10" s="27">
        <v>3</v>
      </c>
      <c r="D10" s="27"/>
      <c r="E10" s="28">
        <v>4</v>
      </c>
      <c r="F10" s="28">
        <v>6</v>
      </c>
    </row>
    <row r="11" spans="1:10" s="18" customFormat="1" x14ac:dyDescent="0.25">
      <c r="A11" s="3" t="s">
        <v>9</v>
      </c>
      <c r="B11" s="19"/>
      <c r="C11" s="19"/>
      <c r="D11" s="19"/>
      <c r="E11" s="22">
        <f>SUM(E12+E14+E16)</f>
        <v>699900</v>
      </c>
      <c r="F11" s="22">
        <f>SUM(F12+F14+F16)</f>
        <v>371440</v>
      </c>
    </row>
    <row r="12" spans="1:10" s="33" customFormat="1" x14ac:dyDescent="0.25">
      <c r="A12" s="29" t="s">
        <v>6</v>
      </c>
      <c r="B12" s="30" t="s">
        <v>16</v>
      </c>
      <c r="C12" s="31"/>
      <c r="D12" s="31"/>
      <c r="E12" s="32">
        <f>SUM(E13)</f>
        <v>258400</v>
      </c>
      <c r="F12" s="32">
        <f>SUM(F13)</f>
        <v>7640</v>
      </c>
    </row>
    <row r="13" spans="1:10" x14ac:dyDescent="0.25">
      <c r="A13" s="13" t="s">
        <v>52</v>
      </c>
      <c r="B13" s="4" t="s">
        <v>53</v>
      </c>
      <c r="C13" s="23" t="s">
        <v>22</v>
      </c>
      <c r="D13" s="23" t="s">
        <v>17</v>
      </c>
      <c r="E13" s="7">
        <v>258400</v>
      </c>
      <c r="F13" s="7">
        <v>7640</v>
      </c>
    </row>
    <row r="14" spans="1:10" s="33" customFormat="1" x14ac:dyDescent="0.25">
      <c r="A14" s="34" t="s">
        <v>11</v>
      </c>
      <c r="B14" s="35" t="s">
        <v>25</v>
      </c>
      <c r="C14" s="31"/>
      <c r="D14" s="31"/>
      <c r="E14" s="32">
        <f>SUM(E15)</f>
        <v>430900</v>
      </c>
      <c r="F14" s="32">
        <f>SUM(F15)</f>
        <v>358000</v>
      </c>
    </row>
    <row r="15" spans="1:10" ht="16.5" customHeight="1" x14ac:dyDescent="0.25">
      <c r="A15" s="14" t="s">
        <v>55</v>
      </c>
      <c r="B15" s="5" t="s">
        <v>54</v>
      </c>
      <c r="C15" s="23" t="s">
        <v>23</v>
      </c>
      <c r="D15" s="23" t="s">
        <v>18</v>
      </c>
      <c r="E15" s="6">
        <v>430900</v>
      </c>
      <c r="F15" s="6">
        <v>358000</v>
      </c>
    </row>
    <row r="16" spans="1:10" s="33" customFormat="1" x14ac:dyDescent="0.25">
      <c r="A16" s="34" t="s">
        <v>13</v>
      </c>
      <c r="B16" s="35" t="s">
        <v>12</v>
      </c>
      <c r="C16" s="31"/>
      <c r="D16" s="31"/>
      <c r="E16" s="32">
        <f>SUM(E17)</f>
        <v>10600</v>
      </c>
      <c r="F16" s="32">
        <f>SUM(F17)</f>
        <v>5800</v>
      </c>
    </row>
    <row r="17" spans="1:6" x14ac:dyDescent="0.25">
      <c r="A17" s="14" t="s">
        <v>56</v>
      </c>
      <c r="B17" s="5" t="s">
        <v>54</v>
      </c>
      <c r="C17" s="23" t="s">
        <v>50</v>
      </c>
      <c r="D17" s="23" t="s">
        <v>19</v>
      </c>
      <c r="E17" s="6">
        <v>10600</v>
      </c>
      <c r="F17" s="6">
        <v>5800</v>
      </c>
    </row>
    <row r="18" spans="1:6" s="18" customFormat="1" x14ac:dyDescent="0.25">
      <c r="A18" s="3" t="s">
        <v>7</v>
      </c>
      <c r="B18" s="25"/>
      <c r="C18" s="20"/>
      <c r="D18" s="20"/>
      <c r="E18" s="21">
        <f>SUM(E19)+E25+E28+E30</f>
        <v>577149</v>
      </c>
      <c r="F18" s="21">
        <f>SUM(F19)+F25+F28+F30</f>
        <v>297474</v>
      </c>
    </row>
    <row r="19" spans="1:6" s="33" customFormat="1" x14ac:dyDescent="0.25">
      <c r="A19" s="29" t="s">
        <v>6</v>
      </c>
      <c r="B19" s="30" t="s">
        <v>16</v>
      </c>
      <c r="C19" s="31"/>
      <c r="D19" s="31"/>
      <c r="E19" s="32">
        <f>SUM(E20:E24)</f>
        <v>431148</v>
      </c>
      <c r="F19" s="32">
        <f>SUM(F20:F24)</f>
        <v>156509</v>
      </c>
    </row>
    <row r="20" spans="1:6" ht="17.25" customHeight="1" x14ac:dyDescent="0.25">
      <c r="A20" s="13" t="s">
        <v>52</v>
      </c>
      <c r="B20" s="4" t="s">
        <v>57</v>
      </c>
      <c r="C20" s="24" t="s">
        <v>24</v>
      </c>
      <c r="D20" s="24" t="s">
        <v>20</v>
      </c>
      <c r="E20" s="7">
        <v>136900</v>
      </c>
      <c r="F20" s="7">
        <v>2660</v>
      </c>
    </row>
    <row r="21" spans="1:6" x14ac:dyDescent="0.25">
      <c r="A21" s="13" t="s">
        <v>61</v>
      </c>
      <c r="B21" s="4" t="s">
        <v>58</v>
      </c>
      <c r="C21" s="24" t="s">
        <v>26</v>
      </c>
      <c r="D21" s="24" t="s">
        <v>27</v>
      </c>
      <c r="E21" s="7">
        <v>196566</v>
      </c>
      <c r="F21" s="8">
        <v>147500</v>
      </c>
    </row>
    <row r="22" spans="1:6" x14ac:dyDescent="0.25">
      <c r="A22" s="13" t="s">
        <v>62</v>
      </c>
      <c r="B22" s="4" t="s">
        <v>58</v>
      </c>
      <c r="C22" s="24" t="s">
        <v>28</v>
      </c>
      <c r="D22" s="24" t="s">
        <v>27</v>
      </c>
      <c r="E22" s="7">
        <v>3931</v>
      </c>
      <c r="F22" s="8">
        <v>3875</v>
      </c>
    </row>
    <row r="23" spans="1:6" ht="47.25" x14ac:dyDescent="0.25">
      <c r="A23" s="13" t="s">
        <v>63</v>
      </c>
      <c r="B23" s="4" t="s">
        <v>59</v>
      </c>
      <c r="C23" s="24" t="s">
        <v>49</v>
      </c>
      <c r="D23" s="24" t="s">
        <v>46</v>
      </c>
      <c r="E23" s="7">
        <v>23097</v>
      </c>
      <c r="F23" s="8">
        <v>446</v>
      </c>
    </row>
    <row r="24" spans="1:6" ht="47.25" x14ac:dyDescent="0.25">
      <c r="A24" s="13" t="s">
        <v>64</v>
      </c>
      <c r="B24" s="4" t="s">
        <v>60</v>
      </c>
      <c r="C24" s="24" t="s">
        <v>47</v>
      </c>
      <c r="D24" s="24" t="s">
        <v>27</v>
      </c>
      <c r="E24" s="7">
        <v>70654</v>
      </c>
      <c r="F24" s="8">
        <v>2028</v>
      </c>
    </row>
    <row r="25" spans="1:6" s="33" customFormat="1" x14ac:dyDescent="0.25">
      <c r="A25" s="36" t="s">
        <v>11</v>
      </c>
      <c r="B25" s="30" t="s">
        <v>10</v>
      </c>
      <c r="C25" s="31"/>
      <c r="D25" s="31"/>
      <c r="E25" s="32">
        <f>SUM(E26:E27)</f>
        <v>57001</v>
      </c>
      <c r="F25" s="32">
        <f>SUM(F26:F27)</f>
        <v>53240</v>
      </c>
    </row>
    <row r="26" spans="1:6" ht="31.5" x14ac:dyDescent="0.25">
      <c r="A26" s="15" t="s">
        <v>55</v>
      </c>
      <c r="B26" s="4" t="s">
        <v>65</v>
      </c>
      <c r="C26" s="24" t="s">
        <v>48</v>
      </c>
      <c r="D26" s="24" t="s">
        <v>20</v>
      </c>
      <c r="E26" s="7">
        <v>25001</v>
      </c>
      <c r="F26" s="8">
        <v>21700</v>
      </c>
    </row>
    <row r="27" spans="1:6" ht="30" customHeight="1" x14ac:dyDescent="0.25">
      <c r="A27" s="15" t="s">
        <v>67</v>
      </c>
      <c r="B27" s="4" t="s">
        <v>66</v>
      </c>
      <c r="C27" s="24" t="s">
        <v>30</v>
      </c>
      <c r="D27" s="24" t="s">
        <v>20</v>
      </c>
      <c r="E27" s="7">
        <v>32000</v>
      </c>
      <c r="F27" s="8">
        <v>31540</v>
      </c>
    </row>
    <row r="28" spans="1:6" s="33" customFormat="1" x14ac:dyDescent="0.25">
      <c r="A28" s="36" t="s">
        <v>13</v>
      </c>
      <c r="B28" s="30" t="s">
        <v>37</v>
      </c>
      <c r="C28" s="31"/>
      <c r="D28" s="31"/>
      <c r="E28" s="32">
        <f>SUM(E29)</f>
        <v>32000</v>
      </c>
      <c r="F28" s="32">
        <f>SUM(F29)</f>
        <v>31540</v>
      </c>
    </row>
    <row r="29" spans="1:6" ht="31.5" x14ac:dyDescent="0.25">
      <c r="A29" s="15" t="s">
        <v>56</v>
      </c>
      <c r="B29" s="4" t="s">
        <v>66</v>
      </c>
      <c r="C29" s="24" t="s">
        <v>38</v>
      </c>
      <c r="D29" s="24" t="s">
        <v>44</v>
      </c>
      <c r="E29" s="7">
        <v>32000</v>
      </c>
      <c r="F29" s="8">
        <v>31540</v>
      </c>
    </row>
    <row r="30" spans="1:6" s="33" customFormat="1" x14ac:dyDescent="0.25">
      <c r="A30" s="36" t="s">
        <v>29</v>
      </c>
      <c r="B30" s="30" t="s">
        <v>39</v>
      </c>
      <c r="C30" s="31"/>
      <c r="D30" s="31"/>
      <c r="E30" s="32">
        <f>SUM(E31)</f>
        <v>57000</v>
      </c>
      <c r="F30" s="32">
        <f>SUM(F31)</f>
        <v>56185</v>
      </c>
    </row>
    <row r="31" spans="1:6" ht="31.5" x14ac:dyDescent="0.25">
      <c r="A31" s="15" t="s">
        <v>68</v>
      </c>
      <c r="B31" s="4" t="s">
        <v>66</v>
      </c>
      <c r="C31" s="24" t="s">
        <v>40</v>
      </c>
      <c r="D31" s="24" t="s">
        <v>31</v>
      </c>
      <c r="E31" s="7">
        <v>57000</v>
      </c>
      <c r="F31" s="8">
        <v>56185</v>
      </c>
    </row>
    <row r="32" spans="1:6" s="18" customFormat="1" x14ac:dyDescent="0.25">
      <c r="A32" s="3" t="s">
        <v>14</v>
      </c>
      <c r="B32" s="25"/>
      <c r="C32" s="20"/>
      <c r="D32" s="20"/>
      <c r="E32" s="21">
        <f>SUM(E33)</f>
        <v>49948</v>
      </c>
      <c r="F32" s="21">
        <f>SUM(F33)</f>
        <v>0</v>
      </c>
    </row>
    <row r="33" spans="1:6" s="33" customFormat="1" x14ac:dyDescent="0.25">
      <c r="A33" s="29" t="s">
        <v>6</v>
      </c>
      <c r="B33" s="30" t="s">
        <v>15</v>
      </c>
      <c r="C33" s="31"/>
      <c r="D33" s="31"/>
      <c r="E33" s="32">
        <f>SUM(E34)</f>
        <v>49948</v>
      </c>
      <c r="F33" s="32">
        <f>SUM(F34)</f>
        <v>0</v>
      </c>
    </row>
    <row r="34" spans="1:6" x14ac:dyDescent="0.25">
      <c r="A34" s="13" t="s">
        <v>52</v>
      </c>
      <c r="B34" s="4" t="s">
        <v>69</v>
      </c>
      <c r="C34" s="24" t="s">
        <v>51</v>
      </c>
      <c r="D34" s="24" t="s">
        <v>21</v>
      </c>
      <c r="E34" s="7">
        <v>49948</v>
      </c>
      <c r="F34" s="7">
        <v>0</v>
      </c>
    </row>
    <row r="35" spans="1:6" s="18" customFormat="1" x14ac:dyDescent="0.25">
      <c r="A35" s="3" t="s">
        <v>41</v>
      </c>
      <c r="B35" s="25"/>
      <c r="C35" s="20"/>
      <c r="D35" s="20"/>
      <c r="E35" s="21">
        <f>SUM(E36)</f>
        <v>56474</v>
      </c>
      <c r="F35" s="21">
        <f>SUM(F36)</f>
        <v>54777</v>
      </c>
    </row>
    <row r="36" spans="1:6" s="33" customFormat="1" x14ac:dyDescent="0.25">
      <c r="A36" s="36" t="s">
        <v>6</v>
      </c>
      <c r="B36" s="30" t="s">
        <v>16</v>
      </c>
      <c r="C36" s="31"/>
      <c r="D36" s="31"/>
      <c r="E36" s="32">
        <f>SUM(E37:E38)</f>
        <v>56474</v>
      </c>
      <c r="F36" s="32">
        <f>SUM(F37:F38)</f>
        <v>54777</v>
      </c>
    </row>
    <row r="37" spans="1:6" ht="31.5" x14ac:dyDescent="0.25">
      <c r="A37" s="15" t="s">
        <v>52</v>
      </c>
      <c r="B37" s="4" t="s">
        <v>66</v>
      </c>
      <c r="C37" s="24" t="s">
        <v>36</v>
      </c>
      <c r="D37" s="24" t="s">
        <v>31</v>
      </c>
      <c r="E37" s="7">
        <v>25000</v>
      </c>
      <c r="F37" s="8">
        <v>24640</v>
      </c>
    </row>
    <row r="38" spans="1:6" ht="31.5" x14ac:dyDescent="0.25">
      <c r="A38" s="15" t="s">
        <v>61</v>
      </c>
      <c r="B38" s="4" t="s">
        <v>73</v>
      </c>
      <c r="C38" s="24" t="s">
        <v>77</v>
      </c>
      <c r="D38" s="24" t="s">
        <v>27</v>
      </c>
      <c r="E38" s="7">
        <v>31474</v>
      </c>
      <c r="F38" s="8">
        <v>30137</v>
      </c>
    </row>
    <row r="39" spans="1:6" s="18" customFormat="1" x14ac:dyDescent="0.25">
      <c r="A39" s="3" t="s">
        <v>43</v>
      </c>
      <c r="B39" s="25"/>
      <c r="C39" s="20"/>
      <c r="D39" s="20"/>
      <c r="E39" s="21">
        <f>SUM(E40)</f>
        <v>26895</v>
      </c>
      <c r="F39" s="21">
        <f>SUM(F40)</f>
        <v>529</v>
      </c>
    </row>
    <row r="40" spans="1:6" s="33" customFormat="1" x14ac:dyDescent="0.25">
      <c r="A40" s="36" t="s">
        <v>6</v>
      </c>
      <c r="B40" s="30" t="s">
        <v>16</v>
      </c>
      <c r="C40" s="31"/>
      <c r="D40" s="31"/>
      <c r="E40" s="32">
        <f>SUM(E41)</f>
        <v>26895</v>
      </c>
      <c r="F40" s="32">
        <f>SUM(F41)</f>
        <v>529</v>
      </c>
    </row>
    <row r="41" spans="1:6" x14ac:dyDescent="0.25">
      <c r="A41" s="15" t="s">
        <v>52</v>
      </c>
      <c r="B41" s="4" t="s">
        <v>70</v>
      </c>
      <c r="C41" s="24" t="s">
        <v>45</v>
      </c>
      <c r="D41" s="24" t="s">
        <v>46</v>
      </c>
      <c r="E41" s="7">
        <v>26895</v>
      </c>
      <c r="F41" s="8">
        <v>529</v>
      </c>
    </row>
    <row r="42" spans="1:6" s="18" customFormat="1" x14ac:dyDescent="0.25">
      <c r="A42" s="3" t="s">
        <v>32</v>
      </c>
      <c r="B42" s="25"/>
      <c r="C42" s="20"/>
      <c r="D42" s="20"/>
      <c r="E42" s="21">
        <f>SUM(E43)</f>
        <v>3000000</v>
      </c>
      <c r="F42" s="21">
        <f>SUM(F43)</f>
        <v>0</v>
      </c>
    </row>
    <row r="43" spans="1:6" s="33" customFormat="1" x14ac:dyDescent="0.25">
      <c r="A43" s="29" t="s">
        <v>6</v>
      </c>
      <c r="B43" s="30" t="s">
        <v>16</v>
      </c>
      <c r="C43" s="31"/>
      <c r="D43" s="31"/>
      <c r="E43" s="32">
        <f>SUM(E44:E45)</f>
        <v>3000000</v>
      </c>
      <c r="F43" s="32">
        <f>SUM(F44:F45)</f>
        <v>0</v>
      </c>
    </row>
    <row r="44" spans="1:6" x14ac:dyDescent="0.25">
      <c r="A44" s="13" t="s">
        <v>52</v>
      </c>
      <c r="B44" s="4" t="s">
        <v>71</v>
      </c>
      <c r="C44" s="24" t="s">
        <v>33</v>
      </c>
      <c r="D44" s="24" t="s">
        <v>35</v>
      </c>
      <c r="E44" s="7">
        <v>1800000</v>
      </c>
      <c r="F44" s="7">
        <v>0</v>
      </c>
    </row>
    <row r="45" spans="1:6" x14ac:dyDescent="0.25">
      <c r="A45" s="13" t="s">
        <v>61</v>
      </c>
      <c r="B45" s="4" t="s">
        <v>71</v>
      </c>
      <c r="C45" s="24" t="s">
        <v>34</v>
      </c>
      <c r="D45" s="24" t="s">
        <v>35</v>
      </c>
      <c r="E45" s="7">
        <v>1200000</v>
      </c>
      <c r="F45" s="7">
        <v>0</v>
      </c>
    </row>
    <row r="46" spans="1:6" x14ac:dyDescent="0.25">
      <c r="A46" s="16"/>
      <c r="B46" s="37" t="s">
        <v>8</v>
      </c>
      <c r="C46" s="37"/>
      <c r="D46" s="37"/>
      <c r="E46" s="9">
        <f>SUM(E11+E18+E32+E35+E39+E42)</f>
        <v>4410366</v>
      </c>
      <c r="F46" s="9">
        <f>SUM(F11+F18+F32+F35+F39+F42)</f>
        <v>724220</v>
      </c>
    </row>
  </sheetData>
  <mergeCells count="9">
    <mergeCell ref="B46:D46"/>
    <mergeCell ref="A5:F5"/>
    <mergeCell ref="A6:A9"/>
    <mergeCell ref="B6:B9"/>
    <mergeCell ref="D6:D9"/>
    <mergeCell ref="C6:C9"/>
    <mergeCell ref="E6:F6"/>
    <mergeCell ref="E7:E9"/>
    <mergeCell ref="F7:F9"/>
  </mergeCells>
  <conditionalFormatting sqref="E21:E24 E26:E27 E29 E31 E37:E39 F39 E41">
    <cfRule type="cellIs" dxfId="0" priority="10" stopIfTrue="1" operator="equal">
      <formula>0</formula>
    </cfRule>
  </conditionalFormatting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Dorita</dc:creator>
  <cp:lastModifiedBy>Dorita Mongirdaitė</cp:lastModifiedBy>
  <cp:lastPrinted>2024-02-13T09:37:56Z</cp:lastPrinted>
  <dcterms:created xsi:type="dcterms:W3CDTF">2018-02-04T09:00:02Z</dcterms:created>
  <dcterms:modified xsi:type="dcterms:W3CDTF">2024-02-15T07:02:20Z</dcterms:modified>
</cp:coreProperties>
</file>