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3.xml" ContentType="application/vnd.ms-excel.person+xml"/>
  <Override PartName="/xl/persons/person6.xml" ContentType="application/vnd.ms-excel.person+xml"/>
  <Override PartName="/xl/persons/person2.xml" ContentType="application/vnd.ms-excel.person+xml"/>
  <Override PartName="/xl/persons/person1.xml" ContentType="application/vnd.ms-excel.person+xml"/>
  <Override PartName="/xl/persons/person5.xml" ContentType="application/vnd.ms-excel.person+xml"/>
  <Override PartName="/xl/persons/person0.xml" ContentType="application/vnd.ms-excel.person+xml"/>
  <Override PartName="/xl/persons/person.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Centralizuot_KK10\Desktop\Kultūra\Tarybos sprendimai\2024 metai\Lapkritis\H. Šojaus vertinimo kriterijai\"/>
    </mc:Choice>
  </mc:AlternateContent>
  <xr:revisionPtr revIDLastSave="0" documentId="13_ncr:1_{E338BC53-6195-4241-91A4-FA3B33A1F525}" xr6:coauthVersionLast="47" xr6:coauthVersionMax="47" xr10:uidLastSave="{00000000-0000-0000-0000-000000000000}"/>
  <bookViews>
    <workbookView xWindow="-120" yWindow="-120" windowWidth="29040" windowHeight="15840" tabRatio="601" xr2:uid="{00000000-000D-0000-FFFF-FFFF00000000}"/>
  </bookViews>
  <sheets>
    <sheet name="Šilutės H. Šojaus muziejus" sheetId="2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22" l="1"/>
  <c r="D5" i="22"/>
  <c r="D8" i="22"/>
  <c r="D66" i="22" l="1"/>
  <c r="D42" i="22"/>
  <c r="D27" i="22"/>
  <c r="D25" i="22"/>
  <c r="D18" i="22"/>
  <c r="D12" i="22"/>
  <c r="D9" i="22" l="1"/>
</calcChain>
</file>

<file path=xl/sharedStrings.xml><?xml version="1.0" encoding="utf-8"?>
<sst xmlns="http://schemas.openxmlformats.org/spreadsheetml/2006/main" count="193" uniqueCount="177">
  <si>
    <t>Sudėtiniai veiklos vertinimo kriterijai</t>
  </si>
  <si>
    <t>Pagrindiniai veiklos vertinimo kriterijai</t>
  </si>
  <si>
    <t>Veiklos vertinimo sritys ir jų temos</t>
  </si>
  <si>
    <t>Pagrindinių veiklos vertinimo kriterijų aprašymai</t>
  </si>
  <si>
    <t>Sudėtinių veiklos vertinimo kriterijų aprašymai</t>
  </si>
  <si>
    <t>Reikšmė</t>
  </si>
  <si>
    <t xml:space="preserve">I. Apsilankymai </t>
  </si>
  <si>
    <t>Nemokamai apsilankiusių lankytojų dalis (proc.)</t>
  </si>
  <si>
    <t>III. Kultūrinės edukacijos veikla</t>
  </si>
  <si>
    <t>PASLAUGŲ KOKYBĖ IR PRIEINAMUMAS</t>
  </si>
  <si>
    <t>I. Paslaugos</t>
  </si>
  <si>
    <t>Paslaugų, įtrauktų į Kultūros paso paslaugų rinkinį, skaičius (vnt.)</t>
  </si>
  <si>
    <t>Suteiktų paslaugų, įtrauktų į Kultūros paso paslaugų rinkinį, skaičius (vnt.)</t>
  </si>
  <si>
    <t>Bendradarbiaujant su kitomis kultūros įstaigomis įgyvendintų iniciatyvų skaičius (vnt.)</t>
  </si>
  <si>
    <t>Bendradarbiaujant su švietimo ir mokslo įstaigomis įgyvendintų iniciatyvų skaičius (vnt.)</t>
  </si>
  <si>
    <t>Bendradarbiaujant su bendruomenėmis įgyvendintų iniciatyvų skaičius (vnt.)</t>
  </si>
  <si>
    <t>Bendradarbiaujant su nevyriausybinėmis organizacijomis įgyvendintų iniciatyvų skaičius (vnt.)</t>
  </si>
  <si>
    <t>Atliktų lankytojų tyrimų skaičius (vnt.)</t>
  </si>
  <si>
    <t>Muziejų veiklos statistinių rodiklių sistema.</t>
  </si>
  <si>
    <t xml:space="preserve">II.  Muziejaus rinkiniai </t>
  </si>
  <si>
    <t>Visuomenei pristatyta muziejaus rinkinio dalis (proc.)</t>
  </si>
  <si>
    <t>Surengtų parodų skaičius (vnt.)</t>
  </si>
  <si>
    <t>Surengtų parodų muziejuje skaičius (vnt.)</t>
  </si>
  <si>
    <t>Surengtų parodų kitur Lietuvoje skaičius (vnt.)</t>
  </si>
  <si>
    <t>Būtino konservuoti ir restauruoti muziejaus rinkinio dalis (proc.)</t>
  </si>
  <si>
    <t>Suteiktų metodinių konsultacijų rinkinių apsaugos, apskaitos, eksponavimo, tyrimo, parodų rengimo, edukacijos ir kitais muziejiniais klausimais kitų muziejų specialistams skaičius (vnt.)</t>
  </si>
  <si>
    <t>Surengtų dalijimosi gerąja praktika veiklų rinkinių apsaugos, apskaitos, eksponavimo ir tyrimo klausimais kitų muziejų specialistams skaičius (vnt.)</t>
  </si>
  <si>
    <t>Organizuotų ekskursijų skaičius (vnt.)</t>
  </si>
  <si>
    <t>IV. Skaitmeninimas</t>
  </si>
  <si>
    <t>Suskaitmenintų ir skaitmeninių kultūros paveldo objektų skaičius iš viso (vnt.)</t>
  </si>
  <si>
    <t>Suskaitmenintų kultūros paveldo objektų skaičius (vnt.)</t>
  </si>
  <si>
    <t>Muziejų veiklos statistinių rodiklių sistema (skaitmeninimo statistikos posistemė).</t>
  </si>
  <si>
    <t>Atnaujintų/naujai įrengtų muziejaus ekspozicijų skaičius (vnt.)</t>
  </si>
  <si>
    <t>Atnaujintų muziejaus ekspozicijų skaičius (vnt.)</t>
  </si>
  <si>
    <t>Naujai įrengtų muziejaus ekspozicijų skaičius (vnt.)</t>
  </si>
  <si>
    <t>Muziejaus administruojamų paskyrų socialiniuose tinkluose sekėjų skaičius (vnt.)</t>
  </si>
  <si>
    <t>Muziejuje ir/ar jos renginiuose bent kartą dirbusių savanorių skaičius (žm.)</t>
  </si>
  <si>
    <t>VEPIS sistemoje prieinamų suskaitmenintų ir skaitmeninių kultūros paveldo objektų skaičius (vnt.)</t>
  </si>
  <si>
    <t xml:space="preserve">IV. Savanoriavimas, socialinis dalyvavimas </t>
  </si>
  <si>
    <t>Kultūros paso paslaugų rezervavimo sistema.</t>
  </si>
  <si>
    <t>Suskaitmenintų ir skaitmeninių kultūros paveldo objektų peržiūrų skaičius, tenkantis vienam objektui (vnt.)</t>
  </si>
  <si>
    <t>Asmenims, turintiems negalią, pritaikytų paslaugų skaičius (vnt.)</t>
  </si>
  <si>
    <t>Mokslinių publikacijų skaičius (vnt.)</t>
  </si>
  <si>
    <t>Vertinimo kriterijus skirtas įvertinti muziejaus indėlį formuojant kultūros paveldo rinkinius, užtikrinant prieigą prie jų virtualioje erdvėje ir parodo skaitmeninimo veiklos našumą per ataskaitinius metus. 
Nurodomas per metus muziejaus suskaitmenintų kultūros paveldo objektų skaičius. Suskaitmenintas kultūros paveldo objektas suprantamas kaip kultūros paveldo objekto skaitmeninė(-ės) kopija(-os) kartu su objektą aprašančiais metaduomenimis.</t>
  </si>
  <si>
    <t>Vertinimo kriterijus skirtas įvertinti muziejaus indėlį kuriant VEPIS sistemą ir parodo į sistemą pateikiamų muziejaus suskaitmenintų ir skaitmeninių kultūros paveldo objektų skaičių. 
Nurodomas bendras VEPIS sistemoje prieinamų muziejaus suskaitmenintų ir skaitmeninių kultūros paveldo objektų skaičius ataskaitinių metų pabaigoje.</t>
  </si>
  <si>
    <t>Vertinimo kriterijus skirtas įvertinti muziejaus indėlį gerinant skaitmeninį kultūrinį turinį ir metaduomenis bei parodo parengiamo aukštos kokybės skaitmeninio turinio apimtį.
Nurodomas bendras muziejaus suskaitmenintų ir skaitmeninių kultūros paveldo objektų, kurių turinys ir metaduomenys atitinka ne žemesnę kaip  trečią duomenų kokybės kategoriją (pagal Europeana turinio pateikimo rekomendacijas (angl. Europeana Publishing Framework) skaičius ataskaitinių metų pabaigoje.</t>
  </si>
  <si>
    <t xml:space="preserve">Vertinimo kriterijus skirtas įvertinti Lietuvos mokinių dalyvavimo muziejaus parengtose Kultūros paso paslaugose aktyvumą ir parodo muziejaus, kaip Kultūros paso paslaugų teikėjo, rezultatyvumą, atspindi parengtų paslaugų aktualumą bei populiarumą.
Suteiktų/įvykusių muziejaus parengtų ir į Kultūros paso paslaugų rinkinį įtrauktų paslaugų skaičius fiksuojamas Kultūros paso paslaugų rezervavimo sistemoje. </t>
  </si>
  <si>
    <t>Virtualių apsilankymų skaičius (vnt.)</t>
  </si>
  <si>
    <t>Alternatyvių fiziniam apsilankymui prieigų prie teikiamų kultūros paslaugų skaičius (vnt.)</t>
  </si>
  <si>
    <t>Vertinimo kriterijus skirtas įvertinti įstaigoje taikomų rinkodaros akcijų patrauklumą ir galimybes, taip pat kultūros paslaugų prieinamumą jautresnėms socialinėms grupėms. 
Nurodomas bendras parduotų bilietų su nuolaida skaičius pagal galiojančias vadovo patvirtintas bilietų kainas visoms lankytojų grupėms. Į šį skaičių neįtraukiami bilietai su 100 % nuolaida.</t>
  </si>
  <si>
    <t>Sukurtų naujų fizinių paslaugų skaičius (vnt.)</t>
  </si>
  <si>
    <t>Sukurtų naujų paslaugų skaičius (vnt.)</t>
  </si>
  <si>
    <t>Virtualiųjų apsilankymų administruojamose interneto svetainėse ataskaitiniais metais skaičius (vnt.)</t>
  </si>
  <si>
    <t xml:space="preserve">Lankytojų skaičius (žm.)
</t>
  </si>
  <si>
    <t>Edukaciniuose užsiėmimuose dalyvavusių vaikų ir mokinių skaičius (žm.)</t>
  </si>
  <si>
    <t>Surengtų edukacinių užsiėmimų skaičius (vnt.)</t>
  </si>
  <si>
    <t>Ekskursijose dalyvavusių žmonių skaičius (žm.)</t>
  </si>
  <si>
    <t>Lankytojų skaičius muziejaus organizuotuose renginiuose (žm.)</t>
  </si>
  <si>
    <t>Virtualių ekskursijų (turų) skaičius (vnt.)</t>
  </si>
  <si>
    <t>Surengtų virtualių parodų skaičius (vnt.)</t>
  </si>
  <si>
    <t>Metinės išlaidos kilnojamųjų kultūros vertybių įsigijimui (eurai)</t>
  </si>
  <si>
    <r>
      <rPr>
        <b/>
        <sz val="14"/>
        <rFont val="Calibri"/>
        <family val="2"/>
        <scheme val="minor"/>
      </rPr>
      <t>PAGRINDINĖ VEIKLA</t>
    </r>
    <r>
      <rPr>
        <b/>
        <i/>
        <sz val="14"/>
        <rFont val="Calibri"/>
        <family val="2"/>
        <scheme val="minor"/>
      </rPr>
      <t xml:space="preserve"> </t>
    </r>
    <r>
      <rPr>
        <i/>
        <sz val="14"/>
        <rFont val="Calibri"/>
        <family val="2"/>
        <scheme val="minor"/>
      </rPr>
      <t>(pagal teisės aktuose nustatytas funkcijas)</t>
    </r>
  </si>
  <si>
    <t xml:space="preserve">Apsilankymų muziejaus virtualiose parodose skaičius (vnt.) </t>
  </si>
  <si>
    <t xml:space="preserve">Apsilankymų muziejaus virtualiuose renginiuose skaičius (vnt.) </t>
  </si>
  <si>
    <t>Vertinimo kriterijus yra skirtas įvertinti metines muziejaus išlaidas kilnojamųjų kultūros vertybių įsigijimui. Nurodomos visos muziejaus per ataskaitinius metus patirtos išlaidos kilnojamųjų kultūros vertybių įsigijimui, nepriklausomai nuo išlaidų šaltinio.</t>
  </si>
  <si>
    <t xml:space="preserve">Surengtų virtualių edukacinių užsiėmimų skaičius (vnt.) </t>
  </si>
  <si>
    <t>Vertinimo kriterijus leidžia įvertinti muziejaus organizuojamų ekskursijų aktualumą, populiarumą ir poreikį. 
Nurodomas per ataskaitinius metus tik muziejaus organizuotų teminių ekskursijų skaičius. Į šį skaičių nėra įtraukiamos virtualios ekskursijos (turai).</t>
  </si>
  <si>
    <t>Vertinimo kriterijus leidžia įvertinti virtualių muziejaus ekskursijų (turų) pasiūlą ir aktualumą. Nurodomas per ataskaitinius metus tik virtualių muziejaus organizuotų ekskursijų (turų) skaičius.</t>
  </si>
  <si>
    <t>Sukurtų naujų e-paslaugų skaičius (vnt.)</t>
  </si>
  <si>
    <t>Vertinimo kriterijus leidžia įvertinti inovacijų plėtrą muziejuje ir naujų idėjų atitiktį muziejaus lankytojų poreikiams. 
Nurodomas sukurtų naujų lankytojų aptarnavimo fizinių paslaugų skaičius.</t>
  </si>
  <si>
    <t>Bendradarbiaujant su kitomis įstaigomis ir organizacijomis  įgyvendintų iniciatyvų skaičius (vnt.)</t>
  </si>
  <si>
    <t>Vertinimo kriterijus leidžia įvertinti, kokį dėmesį muziejus teikia visuomenės poreikių tenkinimui, jų aktualizavimui, kaip dažnai atliekami lankytojų tyrimai, siekiant pažinti savo lankytoją, pritraukti daugiau lankytojų, plėsti auditorijas, tobulinti teikiamas bei kurti naujas, visuomenės poreikius atitinkančias paslaugas. 
Nurodomas per ataskaitinius metus atliktų lankytojų tyrimų skaičius.</t>
  </si>
  <si>
    <t>Vertinimo kriterijus parodo muziejaus pastangas pritraukti vartotojus ir sukurti efektyvų muziejaus ir visuomenės komunikacijos tinklą. 
Nurodomas muziejaus turimų paskyrų socialiniuose tinkluose bendras sekėjų skaičius.</t>
  </si>
  <si>
    <t xml:space="preserve">Vertinimo kriterijus leidžia įvertinti muziejaus kultūrinės edukacinės veiklos nuotoliniu būdu organizavimo intensyvumą, siekiant ugdyti visuomenės kultūrines kompetencijas ir gebėjimus.                                          
Nurodomas muziejaus surengtų per ataskaitinius metus virtualių edukacinių užsiėmimų (ne jų temų) skaičius, nepriklausomai nuo naudotos platformos, kurių metu vyko aktyvi interakcija tarp edukatoriaus ir auditorijos.  </t>
  </si>
  <si>
    <t>Vertinimo kriterijus leidžia įvertinti inovacijų plėtrą muziejuje ir naujų idėjų atitiktį muziejaus lankytojų poreikiams.                                                                             
E-paslauga (produktas) suprantama kaip naudojant įvairias informacines ir ryšių technologijų priemones (pavyzdžiui, kompiuterius, mobiliojo ryšio telefonus, interaktyvią skaitmeninę televiziją ar kt.) nuotoliniu būdu teikiama paslauga, kuri apima visus veiksmus nuo paslaugos inicijavimo iki ja besinaudojančios auditorijos pasiekiamumo ir jos pamatavimo.                                                                             
Inovacija muziejuje suprantama kaip tobulesni technologiniai sprendimai, susiję su muziejaus teikiamomis paslaugomis ar vykdoma veikla, kurie geriau nei ankstesnieji technologiniai sprendimai tenkina visuomenės kultūrinius ir edukacinius poreikius jį naudojant.
Nurodomas sukurtų naujų inovatyvių, skaitmeninio kultūros paveldo panaudojimo visuomenės reikmėms skirtų, e-paslaugų skaičius.
Į šį skaičių įeina ir muziejaus sukurti virtualūs produktai (virtualios parodos, kompiuterio užsklandos  ir kt.).</t>
  </si>
  <si>
    <t>Bendradarbiaujant su verslo įmonėmis ir organizacijomis bei valstybės įmonėmis įgyvendintų iniciatyvų skaičius (vnt.)</t>
  </si>
  <si>
    <t xml:space="preserve">Virtualiuose edukaciniuose užsiėmimuose dalyvavusių žmonių skaičius (žm.) </t>
  </si>
  <si>
    <t>Virtualiose ekskursijose (turuose)  dalyvavusių žmonių skaičius (žm.)</t>
  </si>
  <si>
    <t>Surengtų virtualių renginių skaičius (vnt.)</t>
  </si>
  <si>
    <t xml:space="preserve">Konsultuotų kitų muziejų specialistų rinkinių apsaugos, apskaitos, eksponavimo, tyrimo, parodų rengimo, edukacijos ir kitais muziejiniais klausimais skaičius (asm.) 
</t>
  </si>
  <si>
    <t>Muziejaus sukurtų virtualių edukacinių produktų skaičius (vnt.)</t>
  </si>
  <si>
    <t>Muziejaus sukurtų virtualių edukacinių produktų peržiūrų skaičius (vnt.)</t>
  </si>
  <si>
    <t>Vertinimo kriterijus leidžia įvertinti muziejaus prisitaikymą teikti kultūros paslaugas nuotoliniu būdu (suskaičiuojami atskiri naudojami paslaugų teikimo kanalai, specialios platformos, kuriomis naudojamasi teikiant paslaugas, pvz. Youtube, Facebook, el. svetainės ir pan.). To pačio socialinio tinklo skirtingos paskyros skaičiuojamos kaip atskiros platformos.</t>
  </si>
  <si>
    <t>Vertinimo kriterijus parodo muziejaus administruojamų interneto svetainių patrauklumą ir aktualumą vartotojams. 
Vertinimo kriterijus apskaičiuojamas naudojantis interneto svetainės lankomumo analizės įrankio Google Analytics standartinėmis ataskaitomis arba interneto svetainėje įdiegta kita lankytojų apskaitos programa ar techniniu sprendimu virtualiųjų apsilankymų skaičiui fiksuoti (pvz., svetainės lankomumo skaitikliu). Jei administruojamos kelias interneto svetaines, teikiamas suminis apsilankymų jose rodiklis. Nurodomi bendri virtualūs apsilankymai (ne unikalūs).</t>
  </si>
  <si>
    <t xml:space="preserve">Vertinimo kriterijus leidžia įvertinti muziejaus siekiamybę ugdyti kultūrines kompetencijas bei gebėjimus nuotoliniu būdu.                                                          
Virtualus dalyvavimas edukaciniame užsiėmime – nepertraukiamas vartotojo veiksmų ciklas muziejaus virtualiame edukaciniame užsiėmime, kurio metu vyksta aktyvi interakcija tarp edukatoriaus bei auditorijos.                                                                        
Apskaičiuojant vertinimo kriterijų nurodomas suminis virtualių edukacinių užsiėmimų registruotų dalyvių ir virtualių edukacinių užsiėmimų, nepriklausomai nuo platformų, peržiūrų skaičius. Nurodomi bendri virtualūs apsilankymai (ne unikalūs).            
Duomenys skaičiuojami naudojantis sistemos lankomumo analizės įrankio Google Analytics, socialinių tinklų peržiūrų standartinėmis ataskaitomis arba kita lankytojų apskaitos programa ar techniniu sprendimu virtualių edukacinių užsiėmimų dalyvių ir užsiėmimų peržiūrų skaičiui fiksuoti.     </t>
  </si>
  <si>
    <t xml:space="preserve">Vertinimo kriterijus skirtas įvertinti muziejaus parengtų virtualių parodų aktualumą, populiarumą ir poreikį. 
Apsilankymas virtualioje parodoje – nepertraukiamas vartotojo veiksmų ciklas muziejaus parengtoje virtualioje parodoje muziejaus interneto svetainėje, kultūros paveldo sklaidai skirtoje svetainėje (portale), socialiniuose tinkluose.                                                                                                                                                              
Nurodomas suminis apsilankymų muziejaus parengtose virtualiose parodose skaičius. Nurodomi bendri virtualūs apsilankymai (ne unikalūs).   
Duomenys skaičiuojami naudojantis sistemos lankomumo analizės įrankio Google Analytics, socialinių tinklų peržiūrų standartinėmis ataskaitomis arba kita lankytojų apskaitos programa ar techniniu sprendimu virtualiųjų apsilankymų ir peržiūrų skaičiui fiksuoti.                                                                 </t>
  </si>
  <si>
    <t xml:space="preserve">Vertinimo kriterijus skirtas įvertinti muziejaus organizuotų virtualių renginių aktualumą, populiarumą ir poreikį.                                                                                         
Apsilankymas muziejaus virtualiame renginyje – muziejaus virtualaus renginio tiesioginių transliacijų ir vaizdo įrašų peržiūrų skaičius.                                                                      
Vertinimo kriterijus skaičiuojamas teikiant suminį prisijungimų prie muziejaus organizuotų tiesiogiai transliuojamų informacijos ir kultūros renginių (paskaitų, parodų, pristatymų, diskusijų ir kt.), jų vaizdo įrašų peržiūrų, skaičių. Nurodomi bendri virtualūs apsilankymai (ne unikalūs). 
Duomenys skaičiuojami naudojantis sistemos lankomumo analizės įrankio Google Analytics, socialinių tinklų peržiūrų standartinėmis ataskaitomis arba kita lankytojų apskaitos programa ar techniniu sprendimu virtualiųjų apsilankymų ir peržiūrų skaičiui fiksuoti.                                                                                                                                            </t>
  </si>
  <si>
    <r>
      <t>Vertinimo kriterijus skirtas įvertinti muziejaus iniciatyvas ir aktyvumą įrengiant naujas muziejaus ekspozicijas. 
Nurodomas per ataskaitinius metus naujai įrengtų muziejaus ekspoz</t>
    </r>
    <r>
      <rPr>
        <sz val="11"/>
        <color rgb="FFFF0000"/>
        <rFont val="Calibri"/>
        <family val="2"/>
        <charset val="186"/>
        <scheme val="minor"/>
      </rPr>
      <t>i</t>
    </r>
    <r>
      <rPr>
        <sz val="11"/>
        <rFont val="Calibri"/>
        <family val="2"/>
        <scheme val="minor"/>
      </rPr>
      <t>cijų skaičius.</t>
    </r>
  </si>
  <si>
    <t xml:space="preserve">Vertinimo kriterijus leidžia įvertinti muziejaus sukurtų virtualių edukacinių produktų populiarumą ir aktualumą bei muziejaus edukacinės veiklos nuotoliniu būdu organizavimo intensyvumą, siekiant ugdyti visuomenės kultūrines kompetencijas ir gebėjimus.        
Nurodomas muziejaus sukurtų virtualių edukacinių produktų, nepriklausomai nuo platformų, peržiūrų skaičius.                                                                                                                                           Duomenys skaičiuojami naudojantis sistemos lankomumo analizės įrankio Google Analytics, socialinių tinklų peržiūrų standartinėmis ataskaitomis arba kita lankytojų apskaitos programa ar techniniu sprendimu virtualiųjų apsilankymų ir peržiūrų skaičiui fiksuoti.     </t>
  </si>
  <si>
    <t>Vertinimo kriterijus leidžia įvertinti muziejaus organizuojamų ekskursijų aktualumą, populiarumą bei poreikį ir šios muziejaus veiklos rezultatyvumą. Nurodomas per ataskaitinius metus tik muziejaus fiziškai organizuotose teminėse ekskursijose dalyvavusių asmenų skaičius. Neįtraukiami virtualių ekskursijų (turų) dalyviai.</t>
  </si>
  <si>
    <t xml:space="preserve">Jungtinių parodų su kitais Lietuvos muziejais skaičius (vnt.)
</t>
  </si>
  <si>
    <t>Apsilankiusių muziejaus ekspozicijose ir parodose  asmenų, turinčių negalią, skaičius (žm.)</t>
  </si>
  <si>
    <t xml:space="preserve">Vertinimo kriterijus yra skirtas įvertinti muziejaus fizinės ir informacinės infrastruktūros prieinamumą asmenims, turintiems negalią. Nurodomas muziejuje apsilankiusių asmenų, turinčių negalią (pateikusių teisę į muziejaus lankymo nuolaidą patvirtinantį dokumentą), skaičius. </t>
  </si>
  <si>
    <t>Duomenų šaltinis / sąsaja</t>
  </si>
  <si>
    <t xml:space="preserve">Vertinimo kriterijus skirtas įvertinti muziejų, kaip metodinių centrų, funkciją. 
Konsultacija – tai muziejaus specialisto pagalba kitiems muziejams, sprendžiant įvairias problemas, įgyvendinant tam tikras idėjas, metodinius ir/ar technologinius sprendimus, išaiškinant, kaip įgyvendinti muziejų veiklą reglamentuojančių norminių dokumentų reikalavimus (pvz., kaip vykdyti rinkinių apsaugą, apskaitą, rengti ekspozicijos/parodos koncepciją ir pan.).                                                                                          
Konsultacijoms nepriskirtini specialistų pokalbiai ar susirašinėjimai, kai sprendžiami organizaciniai klausimai (pvz., aptariamos parodos skolinimo sąlygos, derinami renginio organizavimo klausimai, siunčiami kvietimai į renginius ir pan.).                                                                                                           Nurodomas per ataskaitinius metus muziejaus suteiktų metodinių konsultacijų kitų muziejų specialistams rinkinių apsaugos, apskaitos, eksponavimo, tyrimo, parodų rengimo, edukacijos ir kitais muziejiniais klausimais skaičius. </t>
  </si>
  <si>
    <t>Vertinimo kriterijus skirtas įvertinti muziejaus indėlį tenkinant vaikų ir mokinių kultūrinės edukacijos poreikius ir parodo šios veiklos rezultatyvumą. Nurodomas iš bendro skaičiaus per ataskaitinius metus edukaciniuose užsiėmimuose dalyvavusių vaikų ir mokinių skaičius. Įskaičiuojami ne tik muziejaus patalpose vykusių edukacinių užsiėmimų, bet ir išvažiuojamųjų edukacinių užsiėmimų fiziniai dalyviai. 
Nurodomi tik registruoti dalyviai. Neįtraukiami virtualūs dalyviai.
Vaikai ir mokiniai – ikimokyklinio ir mokyklinio amžiaus asmenys.</t>
  </si>
  <si>
    <t>Edukaciniuose užsiėmimuose dalyvavusių asmenų su negalia skaičius (žm.)</t>
  </si>
  <si>
    <t>Vertinimo kriterijus skirtas įvertinti muziejaus indėlį didinant edukacinių paslaugų prieinamumą asmenims su negalia ir parodo šios paslaugos rezultatyvumą. 
Nurodomas iš bendro skaičiaus per ataskaitinius metus edukaciniuose užsiėmimuose dalyvavusių  asmenų su negalia skaičius. Įskaičiuojami ne tik muziejaus patalpose vykusių edukacinių užsiėmimų, bet ir išvažiuojamųjų edukacinių užsiėmimų fiziniai dalyviai. 
Nurodomi tik registruoti dalyviai. Neįtraukiami virtualūs dalyviai.</t>
  </si>
  <si>
    <r>
      <t>Nemokamai apsilankiusių lankytojų skaičius (žm.),</t>
    </r>
    <r>
      <rPr>
        <b/>
        <i/>
        <sz val="11"/>
        <rFont val="Calibri"/>
        <family val="2"/>
        <charset val="186"/>
        <scheme val="minor"/>
      </rPr>
      <t xml:space="preserve"> iš jų:</t>
    </r>
  </si>
  <si>
    <t>Vertinimo kriterijus skirtas įvertinti muziejaus ekspozicijų ir parodų aktualumą ir patrauklumą. Nurodomas muziejaus ekspozicijose ir parodose (nepriklausomai nuo parodų fizinės lokacijos ir tik užtikrinus tikslią lankytojų apskaitą) apsilankiusių fizinių lankytojų skaičius,  išskyrus asmenis, turinčius negalią.</t>
  </si>
  <si>
    <r>
      <t xml:space="preserve">Muziejaus rinkiniuose saugomų muziejinių vertybių </t>
    </r>
    <r>
      <rPr>
        <strike/>
        <sz val="11"/>
        <color theme="1"/>
        <rFont val="Calibri"/>
        <family val="2"/>
        <scheme val="minor"/>
      </rPr>
      <t xml:space="preserve"> </t>
    </r>
    <r>
      <rPr>
        <sz val="11"/>
        <color theme="1"/>
        <rFont val="Calibri"/>
        <family val="2"/>
        <scheme val="minor"/>
      </rPr>
      <t xml:space="preserve">skaičius (vnt.) </t>
    </r>
  </si>
  <si>
    <r>
      <t>Vertinimo kriterijus skirtas įvertinti muziejaus funkcijos kaupti ir saugoti materialines ir dvasines kultūros vertybes vykdymo efektyvumą bei muziejaus rinkinio dydį. 
Nurodomas muziejuje nuolat saugomų muziejinių vertybių skaičius, neįtraukiant laikinai saugoti priimtų bei nurašytų  muziejinių vertybių. Į šį skaičių taip pat įeina per metus įsigytos  muziejinės vertybės</t>
    </r>
    <r>
      <rPr>
        <strike/>
        <sz val="11"/>
        <color theme="1"/>
        <rFont val="Calibri"/>
        <family val="2"/>
        <scheme val="minor"/>
      </rPr>
      <t>.</t>
    </r>
  </si>
  <si>
    <t>Muziejaus rinkiniuose saugomų muziejinių vertybių bendra vertė (eurai)</t>
  </si>
  <si>
    <t>Vertinimo kriterijus skirtas įvertinti muziejaus rinkiniuose saugomų  muziejinių vertybių bendrą vertę. Nurodoma muziejinių vertybių bendroji vertė eurais ataskaitinių metų gruodžio 31 d.</t>
  </si>
  <si>
    <t xml:space="preserve">Įsigytų muziejinių vertybių skaičius (vnt.) </t>
  </si>
  <si>
    <t>Eksponuotų muziejaus rinkiniuose saugomų muziejinių vertybių skaičius (vnt.)</t>
  </si>
  <si>
    <t>Vertinimo kriterijus skirtas įvertinti muziejaus rinkinių prieinamumą visuomenei.
Nurodomas muziejaus rinkiniuose saugomų muziejinių vertybių, eksponuotų per ataskaitinius metus, skaičius, nepriklausomai nuo eksponavimo vietos, tačiau neįtraukiant virtualiai eksponuotų muziejaus rinkiniuose saugomų muziejinių vertybių.</t>
  </si>
  <si>
    <t xml:space="preserve">Vertinimo kriterijus parodo, kiek muziejus dalyvauja mokymosi visą gyvenimą procese. 
Nurodomas bendras edukacinių užsiėmimų (ne jų temų), kuriuos surengė muziejus savo ar kitose patalpose per ataskaitinius metus, skaičius. </t>
  </si>
  <si>
    <r>
      <t>Edukaciniuose užsiėmimuose  dalyvavusių žmonių skaičius (žm.),</t>
    </r>
    <r>
      <rPr>
        <b/>
        <i/>
        <sz val="11"/>
        <color theme="1"/>
        <rFont val="Calibri"/>
        <family val="2"/>
        <scheme val="minor"/>
      </rPr>
      <t xml:space="preserve"> iš jų:</t>
    </r>
  </si>
  <si>
    <t xml:space="preserve">Vertinimo kriterijus leidžia įvertinti virtualių muziejaus ekskursijų (turų) aktualumą ir kiek sėkmingai muziejus teikia šias paslaugas.                                                                                             Virtualus dalyvavimas ekskursijoje (ture) – nepertraukiamas vartotojo veiksmų ciklas muziejaus virtualioje ekskursijoje (ture).           
Nurodomas per ataskaitinius metus tik muziejaus virtualiose ekskursijose (turuose), nepriklausomai nuo jų sukūrimo datos, dalyvavusių asmenų suminis skaičius – bendri virtualūs apsilankymai (ne unikalūs).
Duomenys skaičiuojami naudojantis sistemos lankomumo analizės įrankio Google Analytics, socialinių tinklų peržiūrų standartinėmis ataskaitomis arba kita lankytojų apskaitos programa ar techniniu sprendimu virtualiųjų apsilankymų ir peržiūrų skaičiui fiksuoti.     </t>
  </si>
  <si>
    <t>Vertinimo kriterijus leidžia įvertinti muziejaus atvirumą, iniciatyvumą bendradarbiauti su muziejaus bei kitais juridiniais asmenimis.
Nurodoma, kiek muziejus paskolino muziejinių vertybių muziejams ir kitiems juridiniams asmenims, pvz., bankams, ministerijoms, savivaldybėms ir kt.</t>
  </si>
  <si>
    <t>Vertinimo kriterijus leidžia įvertinti muziejaus atvirumą, iniciatyvumą bendradarbiauti su muziejaus bei kitais fiziniais ar juridiniais asmenimis. 
Nurodoma, kiek kultūros vertybių, pasiskolintų iš kitų muziejų, bibliotekų, archyvų, tautodailininkų, privačių kolekcionierių ir kitų fizinių ar juridinių asmenų buvo eksponuojama muziejaus nuolatinėse ekspozicijose ir parodose per ataskaitinius metus.</t>
  </si>
  <si>
    <t>Vertinimo kriterijus skirtas įvertinti muziejaus funkcijos kaupti materialines ir dvasines kultūros vertybes funkcijos vykdymo efektyvumą bei nustatyti muziejaus įsigytų muziejinių vertybių skaičių. 
Nurodomas per ataskaitinius metus bet kokiais teisėtais būdais įsigytų  muziejinių vertybių skaičius.</t>
  </si>
  <si>
    <r>
      <t>Vertinimo kriterijus skirtas įvertinti muziejaus saugomų skaitmeninių ir skaitmenintų kultūros paveldo objektų apimtį. 
Nurodomas muziejaus suskaitmenintų ir skaitmeninių kultūros paveldo objektų skaičius iš viso. Suskaitmenintas kultūros paveldo objektas suprantamas kaip kultūros paveldo objekto skaitmeninė(-ės) kopija(-os) kartu su objektą aprašančiais metaduomenimis. Skaitmeniniu laikomas iš prigimties skaitmeninis kultūros paveldo objektas.
Kultūros paveldo objektas – karta iš kartos paveldimos, perimamos, sukurtos ir perduodamos kultūros vertybės, svarbios etniniu, istoriniu, estetiniu ar moksliniu požiūriais, kurios teisės aktų nustatyta tvarka apskaitomos ir saugomos muziejuje</t>
    </r>
    <r>
      <rPr>
        <sz val="11"/>
        <color theme="1"/>
        <rFont val="Calibri"/>
        <family val="2"/>
        <charset val="186"/>
        <scheme val="minor"/>
      </rPr>
      <t xml:space="preserve"> (muziejinė vertybė).</t>
    </r>
  </si>
  <si>
    <t xml:space="preserve">Vertinimo kriterijus skirtas įvertinti kitas muziejaus kūrybines  veiklas, vykdomas virtualiu (nuotoliniu) būdu.
Nurodomas renginių, kuriuos muziejus organizavo tik virtualiu (nuotoliniu) būdu, išskyrus virtualias parodas, virtualias ekskursijas ir virtualius edukacinius užsiėmimus, skaičius.  </t>
  </si>
  <si>
    <t>Lankytojų skaičius muziejuje kitų juridinių asmenų surengtuose  renginiuose (žm.)</t>
  </si>
  <si>
    <t>Vertinimo kriterijus skirtas įvertinti muziejų, kaip metodinių centrų, funkciją.                                                                                                                                                  Nurodomas per ataskaitinius metus muziejaus surengtų dalijimosi gerąja praktika veiklų (mokymų, seminarų, konferencijų, viešų paskaitų ar konsultacijų ir kt.) kitų muziejų specialistams rinkinių apsaugos, apskaitos, eksponavimo ir tyrimo klausimais skaičius.</t>
  </si>
  <si>
    <r>
      <t xml:space="preserve">Vertinimo kriterijus skirtas apskaičiuoti virtualių muziejaus paslaugų vartotojų skaičių, įvertinti muziejaus sukurto virtualaus turinio aktualumą, populiarumą bei poreikį.                                                                                                                                                                                Virtualus apsilankymas – vartotojo apsilankymų muziejaus virtualioje parodoje, virtualiame edukaciniame užsiėmime, virtualioje ekskursijoje (ture), virtualiame renginyje skaičius.                                                                                               
</t>
    </r>
    <r>
      <rPr>
        <i/>
        <sz val="11"/>
        <rFont val="Calibri"/>
        <family val="2"/>
        <charset val="186"/>
        <scheme val="minor"/>
      </rPr>
      <t xml:space="preserve">Vertinimo kriterijus apskaičiuojamas: Apsilankymų muziejaus virtualiose parodose skaičius + Virtualiuose edukaciniuose užsiėmimuose dalyvavusių žmonių skaičius + Virtualiose ekskursijose (turuose) dalyvavusių žmonių skaičius + Apsilankymų muziejaus virtualiuose renginiuose skaičius.    
</t>
    </r>
    <r>
      <rPr>
        <b/>
        <sz val="11"/>
        <rFont val="Calibri"/>
        <family val="2"/>
        <charset val="186"/>
        <scheme val="minor"/>
      </rPr>
      <t xml:space="preserve">
</t>
    </r>
  </si>
  <si>
    <r>
      <t xml:space="preserve">Vertinimo kriterijus skirtas apskaičiuoti muziejuje  nemokamai apsilankiusių lankytojų dalį nuo bendro muziejaus lankytojų skaičiaus.
</t>
    </r>
    <r>
      <rPr>
        <i/>
        <sz val="11"/>
        <rFont val="Calibri"/>
        <family val="2"/>
        <charset val="186"/>
        <scheme val="minor"/>
      </rPr>
      <t>Vertinimo kriterijus apskaičiuojamas: Nemokamai apsilankiusių lankytojų skaičius / iš Lankytojų skaičius * 100.</t>
    </r>
  </si>
  <si>
    <r>
      <t xml:space="preserve">Vertinimo kriterijus skirtas įvertinti, kokia dalis muziejaus rinkiniuose saugomų muziejinių vertybių yra pristatoma visuomenei. 
</t>
    </r>
    <r>
      <rPr>
        <i/>
        <sz val="11"/>
        <color theme="1"/>
        <rFont val="Calibri"/>
        <family val="2"/>
        <charset val="186"/>
        <scheme val="minor"/>
      </rPr>
      <t xml:space="preserve">Vertinimo kriterijus apskaičiuojamas: (Eksponuotų muziejaus rinkiniuose saugomų muziejinių vertybių skaičius + Virtualiai eksponuotų muziejaus rinkiniuose saugomų muziejinių vertybių skaičius) / iš Muziejaus rinkiniuose saugomų muziejinių vertybių </t>
    </r>
    <r>
      <rPr>
        <i/>
        <strike/>
        <sz val="11"/>
        <color theme="1"/>
        <rFont val="Calibri"/>
        <family val="2"/>
        <charset val="186"/>
        <scheme val="minor"/>
      </rPr>
      <t xml:space="preserve"> </t>
    </r>
    <r>
      <rPr>
        <i/>
        <sz val="11"/>
        <color theme="1"/>
        <rFont val="Calibri"/>
        <family val="2"/>
        <charset val="186"/>
        <scheme val="minor"/>
      </rPr>
      <t>skaičius * 100.</t>
    </r>
  </si>
  <si>
    <t xml:space="preserve">Vertinimo kriterijus skirtas įvertinti muziejų, kaip metodinių centrų, funkciją. 
Nurodomas per ataskaitinius metus muziejaus konsultuotų ir apmokytų kitų muziejų specialistų rinkinių apsaugos, apskaitos, eksponavimo, tyrimo, parodų rengimo, edukacijos ir kitais muziejiniais klausimais skaičius. </t>
  </si>
  <si>
    <r>
      <t xml:space="preserve">Vertinimo kriterijus skirtas įvertinti muziejaus vykdomos funkcijos užtikrinti kultūros paveldo išsaugojimą ir sklaidą rezultatus. 
</t>
    </r>
    <r>
      <rPr>
        <i/>
        <sz val="11"/>
        <rFont val="Calibri"/>
        <family val="2"/>
        <charset val="186"/>
        <scheme val="minor"/>
      </rPr>
      <t xml:space="preserve">Vertinimo kriterijus apskaičiuojamas: Suskaitmenintų ir skaitmeninių kultūros paveldo objektų peržiūrų skaičius / iš Suskaitmenintų ir skaitmeninių kultūros paveldo objektų skaičius iš viso.                  </t>
    </r>
    <r>
      <rPr>
        <sz val="11"/>
        <rFont val="Calibri"/>
        <family val="2"/>
        <charset val="186"/>
        <scheme val="minor"/>
      </rPr>
      <t xml:space="preserve">                                                                                                                  </t>
    </r>
  </si>
  <si>
    <r>
      <t xml:space="preserve">Vertinimo kriterijus leidžia įvertinti muziejaus paslaugų plėtrą ir naujų idėjų atitiktį lankytojų poreikiams. 
Nauja paslauga laikoma paslauga, kuri pradedama teikti (įdiegiama) kaip visiškai nauja, kai pritraukiama nauja tikslinė grupė, kai įrengiama (sukuriama) nauja tikslinė erdvė. 
Įprastos kūrybinės veiklos paslaugos (parodos, ekskursijos, edukaciniai užsiėmimai ir pan.) į šį vertinimo kriterijų neįtraukiami.
</t>
    </r>
    <r>
      <rPr>
        <i/>
        <sz val="11"/>
        <rFont val="Calibri"/>
        <family val="2"/>
        <charset val="186"/>
        <scheme val="minor"/>
      </rPr>
      <t>Vertinimo kriterijus apskaičiuojamas: Sukurtų naujų e-paslaugų skaičius + Sukurtų naujų fizinių paslaugų skaičius.</t>
    </r>
  </si>
  <si>
    <t xml:space="preserve">Vertinimo kriterijus skirtas įvertinti muziejaus parengtų ir į  Kultūros paso paslaugų rinkinį įtrauktų paslaugų mokiniams pasiūlą, turinio kokybę bei atitiktį vaikų socialiniams, kultūriniams poreikiams, bendrojo ugdymo programoms.
Nurodomas bendras muziejaus parengtų ir į Kultūros paso paslaugų rinkinį įtrauktų paslaugų skaičius, į šį skaičių įtraukiant ir edukacinių užsiėmimų temų, kurios yra įtrauktos į Kultūros paso paslaugų rinkinį, skaičių.
Kultūros paso paslaugų rinkinys papildomas naujomis paslaugomis bent du kartus per metus atlikus siūlomų Kultūros paso paslaugų paraiškų vertinimus. 
</t>
  </si>
  <si>
    <t>Vertinimo kriterijus leidžia įvertinti muziejus teikiamų paslaugų prieinamumą asmenims, turintiems negalią. 
Nurodomas bendras muziejaus teikiamų paslaugų, pritaikytų asmenims, turintiems negalią, skaičius, į šį skaičių įtraukiant ir asmenims, turintiems negalią, skirtų/pritaikytų edukacinių užsiėmimų temų skaičių.</t>
  </si>
  <si>
    <r>
      <t xml:space="preserve">Vertinimo kriterijus skirtas įvertinti muziejaus iniciatyvas ir aktyvumą atnaujinant ir naujai įrengiant muziejaus ekspozicijas. 
</t>
    </r>
    <r>
      <rPr>
        <i/>
        <sz val="11"/>
        <rFont val="Calibri"/>
        <family val="2"/>
        <charset val="186"/>
        <scheme val="minor"/>
      </rPr>
      <t>Vertinimo kriterijus apskaičiuojamas: Atnaujintų muziejaus ekspozicijų skaičius + Naujai įrengtų muziejaus ekspozicijų skaičius.</t>
    </r>
  </si>
  <si>
    <t xml:space="preserve">Vertinimo kriterijus skirtas apskaičiuoti muziejuje ar jos renginiuose dirbusių savanorių skaičių, taip pat tai parodo muziejaus pastangas ir gebėjimą pritraukti savanorius.
Nurodomas bendras Lietuvos ir užsienio šalių asmenų, kurie ataskaitiniais metais pagal savanoriškos veiklos sutartis arba pagal sutartis su įstaigomis neatlygintinai dalyvavo muziejaus veiklose, skaičius.
Savanoriška veikla – savanorio neatlyginamai atliekama visuomenei naudinga veikla, kurios sąlygos nustatomos savanorio ir šios veiklos organizatoriaus susitarimu. </t>
  </si>
  <si>
    <t>Kitų juridinių asmenų muziejuje surengtų renginių skaičius (vnt.)</t>
  </si>
  <si>
    <t>Vertinimo kriterijus skirtas įvertinti muziejaus atvirumą, populiarumą, aktualumą ir gebėjimą priimti kitų juridinių asmenų inicijuojamus renginius, prie kurių techninio įgyvendinimo muziejus prisidėjo savo organizaciniais ištekliais. 
Nurodomas muziejaus erdvėse surengtuose kitų juridinių asmenų renginiuose dalyvavusių fizinių asmenų skaičius. Muziejaus organizuotų renginių ir kitų muziejaus teikiamų paslaugų, vykdant nustatytas funkcijas lankytojai į šį vertinimo kriterijų neįtraukiami (t. y. ekspozicijų ir parodų, fondų, ekskursijų ir edukacinių užsiėmimų lankytojai).
Kitų juridinių asmenų surengtų renginių lankytojai neįtraukiami į bendrą muziejaus lankytojų skaičių.
Taip pat šių renginių virtualūs lankytojai neįtraukiami į muziejaus virtualių renginių lankytojų skaičių.</t>
  </si>
  <si>
    <t xml:space="preserve">Vertinimo kriterijus skirtas įvertinti muziejaus atvirumą visuomenei, suteikiant galimybes kitoms organizacijoms muziejaus erdvėse vykdyti valstybės reprezentacines, kultūrinės diplomatijos, kultūrines ir socialines veiklas, taip pat įvertinti muziejaus gebėjimą vykdyti kitas organizacines bendradarbiavimo veiklas.
Nurodomas renginių, kuriuos muziejaus erdvėse suorganizavo kiti juridiniai asmenys ir prie kurių techninio įgyvendinimo muziejus prisidėjo savo organizaciniais ištekliais, t. y. įvairūs vakarai, koncertai, konkursai, konferencijos, pristatymai, reprezentaciniai renginiai ir kt. Neįtraukiami muziejaus organizuoti renginiai ir kitos muziejaus teikiamos paslaugos, vykdant nustatytas funkcijas (t. y. edukaciniai užsiėmimai, ekskursijos, parodų atidarymai, taip pat bendradarbiaujant su kitomis įstaigomis ir organizacijomis įgyvendintos iniciatyvos, kurios nurodytos atitinkamuose vertinimo kriterijuose). </t>
  </si>
  <si>
    <r>
      <t xml:space="preserve">Vertinimo kriterijus skirtas įvertinti muziejaus rinkinių tyrinėjimo ir populiarinimo apimtis. 
Nurodomas per ataskaitinius metus muziejaus specialistų parengtų ir publikuotų mokslinių straipsnių skaičius. 
</t>
    </r>
    <r>
      <rPr>
        <sz val="11"/>
        <color theme="1"/>
        <rFont val="Calibri"/>
        <family val="2"/>
        <charset val="186"/>
        <scheme val="minor"/>
      </rPr>
      <t>Mokslo straipsnis - muziejaus specialistų parengtas straipsnis, paskelbtas recenzuojamame leidinyje, turintis konkrečioje mokslo kryptyje įprastą mokslinį aparatą (išnašas ar (ir) bibliografiją, ar (ir) formules, ar (ir) brėžinius, ar (ir) metodologijos aprašą, ar (ir) statistines lenteles ir pan.) ir atitinkantis tos mokslo krypties  moksliškumo kriterijus.</t>
    </r>
    <r>
      <rPr>
        <sz val="11"/>
        <color theme="1"/>
        <rFont val="Calibri"/>
        <family val="2"/>
        <scheme val="minor"/>
      </rPr>
      <t xml:space="preserve">
</t>
    </r>
  </si>
  <si>
    <t>Tikrąja verte įvertintų muziejaus rinkiniuose saugomų muziejinių vertybių dalis (proc.)</t>
  </si>
  <si>
    <r>
      <t>Vertinimo kriterijus skirtas įvertinti muziejaus veiklą siekiant, kad visi muziejaus rinkiniuose</t>
    </r>
    <r>
      <rPr>
        <sz val="11"/>
        <color theme="1"/>
        <rFont val="Calibri"/>
        <family val="2"/>
        <charset val="186"/>
        <scheme val="minor"/>
      </rPr>
      <t xml:space="preserve"> saugomos muziejinės vertybės būtų įvertintos tikrąja verte. 
</t>
    </r>
    <r>
      <rPr>
        <i/>
        <sz val="11"/>
        <color theme="1"/>
        <rFont val="Calibri"/>
        <family val="2"/>
        <charset val="186"/>
        <scheme val="minor"/>
      </rPr>
      <t>Vertinimo kriterijus apskaičiuojamas: Įvertintų tikrąja verte muziejaus rinkiniuose saugomų muziejinių vertybių skaičius / iš Muziejaus rinkiniuose saugomų muziejinių vertybių skaičius * 100.</t>
    </r>
  </si>
  <si>
    <t>Pervertintų tikrąja verte muziejaus rinkiniuose saugomų muziejinių vertybių skaičius (vnt.)</t>
  </si>
  <si>
    <t>Įvertintų tikrąja verte muziejaus rinkiniuose saugomų muziejinių vertybių skaičius (vnt.)</t>
  </si>
  <si>
    <t>Vertinimo kriterijus skirtas įvertinti muziejaus veiklą siekiant, kad visos muziejaus rinkiniuose saugomos muziejinės vertybės būtų įvertintos tikrąja verte.  Nurodomas tikrąją verte įvertintų  muziejinių vertybių skaičius. Į šį skaičių įeina ir per ataskaitinius metus įsigytos bei tikrąją verte iš karto įvertintos muziejinės vertybės .</t>
  </si>
  <si>
    <r>
      <t xml:space="preserve">Vertinimo kriterijus skirtas įvertinti, kokią dalį muziejaus rinkiniuose saugomų </t>
    </r>
    <r>
      <rPr>
        <sz val="11"/>
        <color theme="1"/>
        <rFont val="Calibri"/>
        <family val="2"/>
        <charset val="186"/>
        <scheme val="minor"/>
      </rPr>
      <t xml:space="preserve">muziejinių vertybių  būtina konservuoti ir restauruoti.
</t>
    </r>
    <r>
      <rPr>
        <i/>
        <sz val="11"/>
        <color theme="1"/>
        <rFont val="Calibri"/>
        <family val="2"/>
        <charset val="186"/>
        <scheme val="minor"/>
      </rPr>
      <t>Vertinimo kriterijus apskaičiuojamas: Būtinų konservuoti ir restauruoti muziejaus rinkiniuose saugomų muziejinių vertybiųskaičius / iš Muziejaus rinkiniuose saugomų muziejinių vertybiųskaičius * 100.</t>
    </r>
  </si>
  <si>
    <t>Konservuotų muziejinių vertybių  skaičius (vnt.)</t>
  </si>
  <si>
    <t>Restauruotų muziejinių vertybių skaičius (vnt.)</t>
  </si>
  <si>
    <t>Vertinimo kriterijus skirtas nustatyti, kiek muziejaus rinkiniuose yra muziejinių vertybių, kurias būtina konservuoti ir restauruoti. Nurodomas bendras muziejaus rinkiniuose esančių muziejinių vertybių, kurias reikia konservuoti ir restauruoti, skaičius.</t>
  </si>
  <si>
    <t>Būtinų konservuoti ir restauruoti muziejaus rinkiniuose saugomų muziejinių vertybių  skaičius (vnt.)</t>
  </si>
  <si>
    <r>
      <t xml:space="preserve">Vertinimo kriterijus skirtas įvertinti muziejaus siūlomų edukacinių užsiėmimų aktualumą ir kiek sėkmingai muziejus teikia šias paslaugas. 
Nurodomas per ataskaitinius metus edukaciniuose užsiėmimuose dalyvavusių asmenų (įskaitant vaikus ir mokinius bei asmenis su negalia) bendras skaičius. Įskaičiuojami ne tik muziejaus patalpose vykusių edukacinių užsiėmimų, bet ir išvažiuojamųjų edukacinių užsiėmimų dalyviai. Nurodomi tik registruoti dalyviai. Neįtraukiami virtualūs dalyviai.
</t>
    </r>
    <r>
      <rPr>
        <sz val="11"/>
        <color theme="1"/>
        <rFont val="Calibri"/>
        <family val="2"/>
        <charset val="186"/>
        <scheme val="minor"/>
      </rPr>
      <t xml:space="preserve">Kultūros paso dalyviai įsiskaičiuoja į edukaciniuose užsiėmimuose dalyvavusių žmonių skaičių.
</t>
    </r>
  </si>
  <si>
    <t>Vertinimo kriterijus leidžia įvertinti muziejaus kultūrinės edukacinės veiklos nuotoliniu būdu organizavimo intensyvumą, siekiant ugdyti visuomenės kultūrines kompetencijas ir gebėjimus.                                                                           
Nurodomas muziejaus sukurtų kitų virtualių edukacinių produktų skaičius, nepriklausomai nuo jų sukūrimo datos (virtualios dirbtuvės, mokymai, užduotys, spalvinimo knygelės, viktorinos, žaidimai ir kt.),  kurių vyksmui nereikalinga aktyvi interakcija tarp edukatoriaus ir auditorijos.</t>
  </si>
  <si>
    <t>Muziejaus surengtų renginių skaičius (vnt.)</t>
  </si>
  <si>
    <t xml:space="preserve">Vertinimo kriterijus skirtas įvertinti kitas muziejaus kūrybines veiklas.
Nurodomas renginių, kuriuos muziejus suorganizavo savo ar kitose patalpose, skaičius, t.y. įvairūs vakarai, parodų atidarymai, koncertai, konkursai, seminarai, konferencijos, pristatymai ir kt., išskyrus parodas, ekskursijas ir edukacinius užsiėmimus. Neįtraukiami virtualiu (nuotoliniu) būdu organizuoti renginiai. Neįtraukiami kitų juridinių asmenų muziejuje surengti renginiai.
Jei fizinis renginys transliuojamas ir nuotoliniu būdu, vis tiek fiksuojamas kaip vienas fizinis renginys, tačiau to pačio renginio virtualūs lankytojai priskiriami virtualiems lankytojams, o fiziniai lankytojai - fiziniams lankytojams.
</t>
  </si>
  <si>
    <t>Vertinimo kriterijus skirtas įvertinti muziejaus organizuotų renginių aktualumą ir populiarumą. Nurodomas muziejaus organizuotuose renginiuose, (nepriklausomai nuo jų fizinės lokacijos) dalyvavusių fizinių asmenų skaičius. Muziejaus ekspozicijų ir parodų lankytojai į šį vertinimo kriterijų neįtraukiami. Neįtraukiami kitų juridinių asmenų muziejuje surengtų renginių dalyviai.
Jei fizinis renginys transliuojamas ir nuotoliniu būdu, to pačio renginio virtualūs lankytojai priskiriami virtualiems lankytojams.</t>
  </si>
  <si>
    <t>Paskolintų muziejinių vertybių skaičius (vnt.)</t>
  </si>
  <si>
    <t xml:space="preserve">Vertinimo kriterijus parodo muziejaus partnerystės tinklų kūrimo su kitomis kultūros įstaigomis intensyvumą. 
Nurodomas ataskaitiniais metais muziejaus, bendradarbiaujant su kitomis kultūros įstaigomis (bibliotekomis, kultūros centrais, profesionaliojo scenos meno įstaigomis ir kt.), įgyvendintų iniciatyvų skaičius, išskyrus muziejuje kitų šios srities juridinių asmenų nuomos pagrindu surengtus renginius. 
</t>
  </si>
  <si>
    <t xml:space="preserve">Vertinimo kriterijus leidžia įvertinti muziejaus pastangas stiprinti bendradarbiavimą su švietimo ir mokslo įstaigomis. 
Nurodomas muziejaus įgyvendintų iniciatyvų skaičius, bendradarbiaujant su švietimo ir mokslo įstaigomis, išskyrus muziejuje kitų šios srities juridinių asmenų nuomos pagrindu surengtus renginius. . </t>
  </si>
  <si>
    <t xml:space="preserve">Vertinimo kriterijus leidžia įvertinti muziejaus pastangas stiprinti bendradarbiavimą su bendruomenėmis. 
Nurodomas muziejaus įgyvendintų iniciatyvų skaičius, bendradarbiaujant su vietos bendruomenėmis, išskyrus muziejuje kitų šios srities juridinių asmenų nuomos pagrindu surengtus renginius. </t>
  </si>
  <si>
    <t xml:space="preserve">Vertinimo kriterijus leidžia įvertinti muziejaus pastangas sujungiant viešojo ir nevyriausybinio sektoriaus iniciatyvas ir veiksmus plečiant bei tobulinant muziejaus veiklą. 
Nurodomas muziejaus įgyvendintų iniciatyvų skaičius, bendradarbiaujant su NVO sektoriumi, išskyrus muziejuje kitų šios srities juridinių asmenų nuomos pagrindu surengtus renginius. </t>
  </si>
  <si>
    <t xml:space="preserve">Vertinimo kriterijus leidžia įvertinti muziejaus pastangas sujungiant verslo įmonių ir organizacijų bei valstybės įmonių iniciatyvas ir veiksmus plečiant bei tobulinant muziejaus veiklą. 
Nurodomas muziejaus įgyvendintų iniciatyvų skaičius, bendradarbiaujant su verslo įmonėmis ir organizacijomis bei valstybės įmonėmis, išskyrus muziejuje kitų šios srities juridinių asmenų nuomos pagrindu surengtus renginius. </t>
  </si>
  <si>
    <r>
      <t>Vertinimo kriterijus skirtas įvertinti muziejaus ir kitų sektorių susitelkimo bendrai veiklai siekiant to paties tikslo rezultatus. Nurodomas bendras su įvairiomis įstaigomis ir organizacijomis (įskaitant muziejus) įgyvendintų iniciatyvų skaičius</t>
    </r>
    <r>
      <rPr>
        <sz val="11"/>
        <color theme="1"/>
        <rFont val="Calibri"/>
        <family val="2"/>
        <charset val="186"/>
        <scheme val="minor"/>
      </rPr>
      <t>, išskyrus muziejuje kitų juridinių asmenų nuomos pagrindu surengtus renginius. Jei iniciatyva įgyvendinama su kelių skirtingų sričių įstaigomis, šioje grafoje skaičiuojama kaip 1 iniciatyva.
Iniciatyva – paroda, konferencija, projektas, renginys, edukacinis užsiėmimas, leidinys ir pan.</t>
    </r>
  </si>
  <si>
    <t>II. Tarpsektorinis bendradarbiavimas</t>
  </si>
  <si>
    <t xml:space="preserve">Vertinimo kriterijus leidžia įvertinti muziejaus teikiamų  paslaugų  prieinamumą socialiai pažeidžiamoms grupėms, žiniasklaidos atstovams, rengiantiems medžiagą apie įstaigos kūrybinę veiklą, taip pat įstaigoje įvairių akcijų metu,  edukaciniuose užsiėmimuose, ekskursijose, koncertuose, spektakliuose bei kituose renginiuose nemokamai apsilankiusių fizinių lankytojų, įskaitant nemokamai apsilankiusius lankytojus ataskaitinių metų paskutiniais kiekvieno mėnesio sekmadieniais, skaičių.
</t>
  </si>
  <si>
    <t>III. Rinkodara</t>
  </si>
  <si>
    <r>
      <t xml:space="preserve">Vertinimo kriterijus skirtas įvertinti muziejaus lankymą bei lankytojų susidomėjimą muziejumi.
Nurodomas bendras fizinių apsilankymų muziejuje skaičius per ataskaitinius metus, įtraukiant pavienius ir organizuotus lankytojus, įskaitant saugyklų, edukacinių užsiėmimų, ekskursijų bei muziejaus organizuojamų renginių lankytojus, dalyvius, bet neįtraukiant virtualių apsilankymų bei kitų juridinių asmenų muziejuje surengtų renginių lankytojų skaičiaus.
Tai svarbus vertinimo kriterijus, siekiant įvertinti teikiamų paslaugų vartotojams aktualumą ir poreikį.
Virtualūs lankytojai į šį vertinimo kriterijų neįtraukiami.
</t>
    </r>
    <r>
      <rPr>
        <i/>
        <sz val="11"/>
        <color theme="1"/>
        <rFont val="Calibri"/>
        <family val="2"/>
        <charset val="186"/>
        <scheme val="minor"/>
      </rPr>
      <t>Vertinimo kriterijus apskaičiuojamas: Lankytojų skaičius muziejaus ekspozicijose ir parodose + Apsilankiusių muziejaus ekspozicijose ir parodose asmenų, turinčių negalią, skaičius + Lankytojų skaičius muziejaus saugyklose + Lankytojų skaičius muziejaus organizuotuose renginiuose + Edukaciniuose užsiėmimuose dalyvavusių žmonių skaičius + Ekskursijose dalyvavusių žmonių skaičius.</t>
    </r>
  </si>
  <si>
    <t>Vertinimo kriterijus skirtas įvertinti muziejaus saugyklose esančių rinkinių aktualumą moksliniais, tyrinėjimo ir populiarinimo tikslais. Nurodomas muziejaus saugyklų lankytojų (mokslo darbuotojų, studentų, kraštotyrininkų ir kt.) skaičius, išskyrus muziejaus darbuotojus, per ataskaitinius metus.</t>
  </si>
  <si>
    <r>
      <t xml:space="preserve">Lankytojų skaičius muziejaus saugyklose (žm.)    </t>
    </r>
    <r>
      <rPr>
        <sz val="11"/>
        <color rgb="FFFF0000"/>
        <rFont val="Calibri"/>
        <family val="2"/>
        <scheme val="minor"/>
      </rPr>
      <t xml:space="preserve"> </t>
    </r>
  </si>
  <si>
    <t xml:space="preserve">Parduotų bilietų su nuolaida skaičius (vnt.) </t>
  </si>
  <si>
    <t>Vertinimo kriterijus skirtas įvertinti muziejaus aktyvumą, iniciatyvas ir bendradarbiavimą su kitomis institucijomis viešinant muziejaus rinkiniuose saugomas vertybes Lietuvoje. 
Nurodomas per ataskaitinius metus surengtų parodų kitur Lietuvoje skaičius (išskyrus virtualias parodas).</t>
  </si>
  <si>
    <r>
      <t>Vertinimo kriterijus skirtas įvertinti muziejaus aktyvumą, iniciatyvas ir kultūros vertybių viešinimą rengiant virtualias parodas.
Nurodyti per ataskaitinius metus surengtų tik virtualių parodų skaičių. 
Virtuali paroda –</t>
    </r>
    <r>
      <rPr>
        <sz val="11"/>
        <color theme="4"/>
        <rFont val="Calibri"/>
        <family val="2"/>
        <charset val="186"/>
        <scheme val="minor"/>
      </rPr>
      <t xml:space="preserve"> </t>
    </r>
    <r>
      <rPr>
        <sz val="11"/>
        <rFont val="Calibri"/>
        <family val="2"/>
        <scheme val="minor"/>
      </rPr>
      <t>muziejinių vertybių išdėstymas pagal tam tikrą sistemą (chronologiją, autorius ir kt.) muziejaus ar kitoje interneto svetainėje ar kitoje platformoje (kanale). Virtualia paroda nėra laikomi turai (3D pasivaikščiojimai).</t>
    </r>
  </si>
  <si>
    <t xml:space="preserve">Lankytojų skaičius muziejaus ekspozicijose ir parodose (žm.) </t>
  </si>
  <si>
    <r>
      <t xml:space="preserve">Vertinimo kriterijus skirtas įvertinti muziejaus aktyvumą, iniciatyvas ir kultūros vertybių viešinimą rengiant parodas. Nurodomas per ataskaitinius metus surengtų parodų skaičius iš viso, sudedant muziejuje, kitur Lietuvoje ir užsienyje vykusias parodas. 
Paroda – trumpalaikis (iki vienerių metų trunkantis) muziejinių vertybių  išdėstymas pagal tam tikrą sistemą (chronologiją, autorius ir kt.) muziejuje ar kitoje erdvėje.
</t>
    </r>
    <r>
      <rPr>
        <i/>
        <sz val="11"/>
        <rFont val="Calibri"/>
        <family val="2"/>
        <charset val="186"/>
        <scheme val="minor"/>
      </rPr>
      <t>Vertinimo kriterijus apskaičiuojamas: Surengtų parodų muziejuje skaičius + Surengtų parodų kitur Lietuvoje skaičius + Surengtų parodų užsienyje skaičius + Surengtų virtualių parodų skaičius</t>
    </r>
    <r>
      <rPr>
        <sz val="11"/>
        <rFont val="Calibri"/>
        <family val="2"/>
        <charset val="186"/>
        <scheme val="minor"/>
      </rPr>
      <t>.</t>
    </r>
  </si>
  <si>
    <t>Vertinimo kriterijus skirtas įvertinti muziejaus aktyvumą, iniciatyvas ir kilnojamųjų kultūros vertybių viešinimą rengiant parodas muziejuje. 
Nurodomas per ataskaitinius metus surengtų parodų muziejuje skaičius (išskyrus virtualias parodas).</t>
  </si>
  <si>
    <r>
      <t xml:space="preserve">Vertinimo kriterijus skirtas įvertinti muziejaus veiklą siekiant, kad visos muziejaus rinkiniuose saugomos muziejinės vertybės </t>
    </r>
    <r>
      <rPr>
        <strike/>
        <sz val="11"/>
        <color theme="1"/>
        <rFont val="Calibri"/>
        <family val="2"/>
        <scheme val="minor"/>
      </rPr>
      <t xml:space="preserve"> </t>
    </r>
    <r>
      <rPr>
        <sz val="11"/>
        <color theme="1"/>
        <rFont val="Calibri"/>
        <family val="2"/>
        <scheme val="minor"/>
      </rPr>
      <t>būtų įvertintos tikrąja verte. Nurodomas muziejinių vertybių, kurios buvo pervertintos tikrąja verte, skaičius</t>
    </r>
    <r>
      <rPr>
        <sz val="11"/>
        <rFont val="Calibri"/>
        <family val="2"/>
        <scheme val="minor"/>
      </rPr>
      <t xml:space="preserve"> (restauruotos, perkeltos iš pagalbinio fondo, pasikeitusi vertė dėl naujų atsiradusių aplinkybių)</t>
    </r>
    <r>
      <rPr>
        <sz val="11"/>
        <color theme="1"/>
        <rFont val="Calibri"/>
        <family val="2"/>
        <scheme val="minor"/>
      </rPr>
      <t xml:space="preserve">. Naujai įsigytos ir tikrąja verte iš karto įvertintos muziejinės vertybės  į šį skaičių neįeina. </t>
    </r>
  </si>
  <si>
    <t>Vertinimo kriterijus skirtas įvertinti muziejaus veiklą siekiant užtikrinti savalaikį muziejinių vertybių konservavimą, apsaugant jas nuo sunykimo ar rengiant eksponavimui. Per ataskaitinius metus konservuotų muziejaus muziejinių vertybių skaičius. Konservavimas – tyrimais pagrįsti veiksmai, kurių tikslas – sustabdyti naikinantį ar žalingą poveikį kilnojamajai kultūros vertybei ir sutvirtinti autentiškumo požymius, apsaugoti kilnojamąją kultūros vertybę nuo savaiminio gedimo.</t>
  </si>
  <si>
    <t xml:space="preserve">Vertinimo kriterijus skirtas įvertinti muziejaus veiklą siekiant užtikrinti savalaikį muziejinių vertybių restauravimą, apsaugant jas nuo sunykimo ar rengiant eksponavimui. Per ataskaitinius metus restauruotų muziejinių vertybių skaičius (kitų muziejų, bažnyčių, privačių asmenų restauruotos kultūros vertybės neįskaičiuojamos). 
Restauravimas –tyrimais pagrįsti veiksmai, kurių tikslas – atskleisti kultūrinę vertę pašalinant pažeidimus, gedimus, užkonservuojant ir atkuriant trūkstamas dalis.
</t>
  </si>
  <si>
    <t>Konservuotų/restauruotų muziejinių vertybių, priklausančių kitiems muziejams, įstaigoms ir privatiems asmenims, skaičius (vnt.)</t>
  </si>
  <si>
    <t>Vertinimo kriterijus skirtas įvertinti muziejaus konservavimo,restauravimo darbų mastą, nustatant kiek restauruojama ne muziejui priklausančių muziejinių vertybių. 
Nurodomas per ataskaitinius metus konservuotų,restauruotų muziejinių vertybių, priklausančių kitiems muziejams, įstaigoms ir privatiems asmenims, skaičius.</t>
  </si>
  <si>
    <t>Prevenciškai konservuotų muziejinių vertybių skaičius (vnt)</t>
  </si>
  <si>
    <t>Vertinimo kriterijus skirtas įvertinti muziejaus veiklą siekiant užtikrinti savalaikį muziejinių vertybių apsaugą, apsaugant jas nuo sunykimo ar rengiant saugojimui saugyklose. Per ataskaitinius metus prevenciškai konservuotų muziejinių vertybių skaičius (kitų muziejų, bažnyčių, privačių asmenų  kultūros vertybės neįskaičiuojamos). Prevencinis konservavimas -  priemonės ir veiksmai siekiant kiek įmanoma išvengti kultūros objektui gresiančių pažaidų, irimo ar praradimų arba kiek galima labiau juos sumažinti, netaikant jokių intervencinių priemonių.</t>
  </si>
  <si>
    <t xml:space="preserve">EUROPEANA suskaitmenintų kultūros paveldo objektų, kurių skaitmeninių kopijų, metaduomenų ir ženklinimo kokybė atitinka ne žemesnę kaip trečią duomenų kokybės kategoriją, skaičius (vnt.) </t>
  </si>
  <si>
    <t>Vertinimo kriterijus skirtas įvertinti muziejaus iniciatyvas ir aktyvumą atnaujinant muziejaus ekspozicijas. 
Nurodomas per ataskaitinius metus atnaujintų muziejaus ekspozicijų skaičius. Atnaujinta ekspozicija laikoma tuomet, kai iš esmės pakeistas jos dizainas, pakeista ne mažiau kaip 20 proc. turinio (eksponatų, iliustracinės, tekstinės medžiagos) arba įdiegtos šiuolaikinės technologijos (informaciniai terminalai, monitoriai, interaktyvūs edukaciniai žaidimai, imitatoriai ir pan.).</t>
  </si>
  <si>
    <t>Vertinimo kriterijus leidžia įvertinti muziejaus atvirumą, iniciatyvumą bendradarbiauti su kitais muziejaus. 
Nurodomas jungtinių parodų (įskaitant virtualių) su kitais Lietuvos muziejais skaičius.                                                     
Jungtinė paroda – muziejaus, bendradarbiaujant su kitais Lietuvos muziejais, parengta paroda, kuriai muziejus pa(si)skolino muziejines vertybes pagal bendradarbiavimo sutartį ar kitą bendradarbiavimą patvirtinantį dokumentą.</t>
  </si>
  <si>
    <t>Pasiskolintų muziejinių vertybių skaičius (vnt.)</t>
  </si>
  <si>
    <t xml:space="preserve">PATVIRTINTA
Šilutės rajono savivaldybės tarybos 
2024 m.                            d. 
sprendimu Nr. T1-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</si>
</sst>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Calibri"/>
      <family val="2"/>
      <scheme val="minor"/>
    </font>
    <font>
      <sz val="11"/>
      <color rgb="FFFF0000"/>
      <name val="Calibri"/>
      <family val="2"/>
      <charset val="186"/>
      <scheme val="minor"/>
    </font>
    <font>
      <sz val="11"/>
      <name val="Calibri"/>
      <family val="2"/>
      <charset val="186"/>
      <scheme val="minor"/>
    </font>
    <font>
      <sz val="11"/>
      <name val="Calibri"/>
      <family val="2"/>
      <scheme val="minor"/>
    </font>
    <font>
      <b/>
      <sz val="11"/>
      <name val="Calibri"/>
      <family val="2"/>
      <scheme val="minor"/>
    </font>
    <font>
      <b/>
      <i/>
      <sz val="14"/>
      <name val="Calibri"/>
      <family val="2"/>
      <scheme val="minor"/>
    </font>
    <font>
      <b/>
      <sz val="14"/>
      <name val="Calibri"/>
      <family val="2"/>
      <scheme val="minor"/>
    </font>
    <font>
      <i/>
      <sz val="14"/>
      <name val="Calibri"/>
      <family val="2"/>
      <scheme val="minor"/>
    </font>
    <font>
      <b/>
      <i/>
      <sz val="11"/>
      <name val="Calibri"/>
      <family val="2"/>
      <charset val="186"/>
      <scheme val="minor"/>
    </font>
    <font>
      <i/>
      <sz val="11"/>
      <name val="Calibri"/>
      <family val="2"/>
      <charset val="186"/>
      <scheme val="minor"/>
    </font>
    <font>
      <b/>
      <sz val="11"/>
      <name val="Calibri"/>
      <family val="2"/>
      <charset val="186"/>
      <scheme val="minor"/>
    </font>
    <font>
      <sz val="11"/>
      <color theme="4"/>
      <name val="Calibri"/>
      <family val="2"/>
      <charset val="186"/>
      <scheme val="minor"/>
    </font>
    <font>
      <sz val="11"/>
      <color theme="1"/>
      <name val="Calibri"/>
      <family val="2"/>
      <scheme val="minor"/>
    </font>
    <font>
      <b/>
      <i/>
      <sz val="11"/>
      <color theme="1"/>
      <name val="Calibri"/>
      <family val="2"/>
      <charset val="186"/>
      <scheme val="minor"/>
    </font>
    <font>
      <b/>
      <sz val="11"/>
      <color theme="1"/>
      <name val="Calibri"/>
      <family val="2"/>
      <scheme val="minor"/>
    </font>
    <font>
      <strike/>
      <sz val="11"/>
      <color theme="1"/>
      <name val="Calibri"/>
      <family val="2"/>
      <scheme val="minor"/>
    </font>
    <font>
      <i/>
      <sz val="11"/>
      <color theme="1"/>
      <name val="Calibri"/>
      <family val="2"/>
      <charset val="186"/>
      <scheme val="minor"/>
    </font>
    <font>
      <b/>
      <i/>
      <sz val="11"/>
      <color theme="1"/>
      <name val="Calibri"/>
      <family val="2"/>
      <scheme val="minor"/>
    </font>
    <font>
      <i/>
      <strike/>
      <sz val="11"/>
      <color theme="1"/>
      <name val="Calibri"/>
      <family val="2"/>
      <charset val="186"/>
      <scheme val="minor"/>
    </font>
    <font>
      <sz val="11"/>
      <color rgb="FFFF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34">
    <xf numFmtId="0" fontId="0" fillId="0" borderId="0" xfId="0"/>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1" xfId="0" applyFont="1" applyFill="1" applyBorder="1" applyAlignment="1">
      <alignment vertical="top" wrapText="1"/>
    </xf>
    <xf numFmtId="0" fontId="4" fillId="0" borderId="1" xfId="0" applyFont="1" applyBorder="1" applyAlignment="1">
      <alignment vertical="top" wrapText="1"/>
    </xf>
    <xf numFmtId="0" fontId="4" fillId="7" borderId="4" xfId="0" applyFont="1" applyFill="1" applyBorder="1" applyAlignment="1">
      <alignment vertical="top" wrapText="1"/>
    </xf>
    <xf numFmtId="0" fontId="4" fillId="0" borderId="4" xfId="0" applyFont="1" applyBorder="1" applyAlignment="1">
      <alignmen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1" xfId="0" applyFont="1" applyFill="1" applyBorder="1" applyAlignment="1">
      <alignment vertical="top" wrapText="1"/>
    </xf>
    <xf numFmtId="0" fontId="5" fillId="6" borderId="1" xfId="0" applyFont="1" applyFill="1" applyBorder="1" applyAlignment="1">
      <alignment vertical="top" wrapText="1"/>
    </xf>
    <xf numFmtId="0" fontId="4" fillId="10"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10" borderId="0" xfId="0" applyFont="1" applyFill="1" applyAlignment="1">
      <alignment vertical="top" wrapText="1"/>
    </xf>
    <xf numFmtId="0" fontId="4" fillId="0" borderId="2" xfId="0" applyFont="1" applyBorder="1" applyAlignment="1">
      <alignment horizontal="left" vertical="top" wrapText="1"/>
    </xf>
    <xf numFmtId="0" fontId="5" fillId="6" borderId="1" xfId="0" applyFont="1" applyFill="1" applyBorder="1" applyAlignment="1">
      <alignment horizontal="left" vertical="top" wrapText="1"/>
    </xf>
    <xf numFmtId="0" fontId="5" fillId="4" borderId="2" xfId="0" applyFont="1" applyFill="1" applyBorder="1" applyAlignment="1">
      <alignment horizontal="center" vertical="top" wrapText="1"/>
    </xf>
    <xf numFmtId="0" fontId="5" fillId="5" borderId="3" xfId="0" applyFont="1" applyFill="1" applyBorder="1" applyAlignment="1">
      <alignment horizontal="left" vertical="top" wrapText="1"/>
    </xf>
    <xf numFmtId="0" fontId="5" fillId="6" borderId="2" xfId="0" applyFont="1" applyFill="1" applyBorder="1" applyAlignment="1">
      <alignment horizontal="left" vertical="top" wrapText="1"/>
    </xf>
    <xf numFmtId="0" fontId="4" fillId="0" borderId="4" xfId="0" applyFont="1" applyBorder="1" applyAlignment="1">
      <alignment horizontal="left" vertical="top" wrapText="1"/>
    </xf>
    <xf numFmtId="0" fontId="5" fillId="4" borderId="4" xfId="0" applyFont="1" applyFill="1" applyBorder="1" applyAlignment="1">
      <alignment horizontal="center" vertical="top" wrapText="1"/>
    </xf>
    <xf numFmtId="0" fontId="4" fillId="0" borderId="1" xfId="0" applyFont="1" applyBorder="1" applyAlignment="1">
      <alignment horizontal="left" vertical="top" wrapText="1"/>
    </xf>
    <xf numFmtId="0" fontId="5" fillId="4" borderId="1" xfId="0" applyFont="1" applyFill="1" applyBorder="1" applyAlignment="1">
      <alignment horizontal="center" vertical="top" wrapText="1"/>
    </xf>
    <xf numFmtId="0" fontId="5" fillId="8" borderId="1" xfId="0" applyFont="1" applyFill="1" applyBorder="1" applyAlignment="1">
      <alignment horizontal="left" vertical="top" wrapText="1"/>
    </xf>
    <xf numFmtId="0" fontId="5" fillId="9" borderId="3" xfId="0" applyFont="1" applyFill="1" applyBorder="1" applyAlignment="1">
      <alignment horizontal="left" vertical="top" wrapText="1"/>
    </xf>
    <xf numFmtId="0" fontId="5" fillId="9" borderId="1" xfId="0" applyFont="1" applyFill="1" applyBorder="1" applyAlignment="1">
      <alignment horizontal="left" vertical="top" wrapText="1"/>
    </xf>
    <xf numFmtId="0" fontId="5" fillId="4" borderId="1" xfId="0" applyFont="1" applyFill="1" applyBorder="1" applyAlignment="1">
      <alignment vertical="top" wrapText="1"/>
    </xf>
    <xf numFmtId="0" fontId="4" fillId="0" borderId="2" xfId="0" applyFont="1" applyBorder="1" applyAlignment="1">
      <alignment vertical="top" wrapText="1"/>
    </xf>
    <xf numFmtId="0" fontId="4" fillId="2" borderId="1" xfId="0" applyFont="1" applyFill="1" applyBorder="1" applyAlignment="1">
      <alignment horizontal="center" vertical="top" wrapText="1"/>
    </xf>
    <xf numFmtId="0" fontId="4" fillId="3" borderId="2" xfId="0" applyFont="1" applyFill="1" applyBorder="1" applyAlignment="1">
      <alignment vertical="top" wrapText="1"/>
    </xf>
    <xf numFmtId="0" fontId="4" fillId="3" borderId="2" xfId="0" applyFont="1" applyFill="1" applyBorder="1" applyAlignment="1">
      <alignment horizontal="left" vertical="top" wrapText="1"/>
    </xf>
    <xf numFmtId="0" fontId="4" fillId="3" borderId="4" xfId="0" applyFont="1" applyFill="1" applyBorder="1" applyAlignment="1">
      <alignment horizontal="left" vertical="top" wrapText="1"/>
    </xf>
    <xf numFmtId="0" fontId="5" fillId="6" borderId="2" xfId="0" applyFont="1" applyFill="1" applyBorder="1" applyAlignment="1">
      <alignment vertical="top" wrapText="1"/>
    </xf>
    <xf numFmtId="0" fontId="3" fillId="3" borderId="2" xfId="0" applyFont="1" applyFill="1" applyBorder="1" applyAlignment="1">
      <alignment horizontal="left" vertical="top" wrapText="1"/>
    </xf>
    <xf numFmtId="0" fontId="3" fillId="3" borderId="1" xfId="0" applyFont="1" applyFill="1" applyBorder="1" applyAlignment="1">
      <alignment vertical="top" wrapText="1"/>
    </xf>
    <xf numFmtId="0" fontId="3" fillId="7" borderId="1" xfId="0" applyFont="1" applyFill="1" applyBorder="1" applyAlignment="1">
      <alignment vertical="top" wrapText="1"/>
    </xf>
    <xf numFmtId="0" fontId="3" fillId="0" borderId="1" xfId="0" applyFont="1" applyBorder="1" applyAlignment="1">
      <alignment horizontal="left" vertical="top" wrapText="1"/>
    </xf>
    <xf numFmtId="0" fontId="4" fillId="2" borderId="4" xfId="0" applyFont="1" applyFill="1" applyBorder="1" applyAlignment="1">
      <alignment horizontal="center" vertical="top" wrapText="1"/>
    </xf>
    <xf numFmtId="0" fontId="13" fillId="7" borderId="1" xfId="0" applyFont="1" applyFill="1" applyBorder="1" applyAlignment="1">
      <alignment vertical="top" wrapText="1"/>
    </xf>
    <xf numFmtId="0" fontId="13" fillId="0" borderId="1" xfId="0" applyFont="1" applyBorder="1" applyAlignment="1">
      <alignment horizontal="left" vertical="top" wrapText="1"/>
    </xf>
    <xf numFmtId="0" fontId="4" fillId="3" borderId="7" xfId="0" applyFont="1" applyFill="1" applyBorder="1" applyAlignment="1">
      <alignment horizontal="left" vertical="top" wrapText="1"/>
    </xf>
    <xf numFmtId="0" fontId="4" fillId="3" borderId="7" xfId="0" applyFont="1" applyFill="1" applyBorder="1" applyAlignment="1">
      <alignment vertical="top" wrapText="1"/>
    </xf>
    <xf numFmtId="0" fontId="13" fillId="3" borderId="2" xfId="0" applyFont="1" applyFill="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7"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0" fillId="0" borderId="2" xfId="0" applyBorder="1" applyAlignment="1">
      <alignment horizontal="left" vertical="top" wrapText="1"/>
    </xf>
    <xf numFmtId="0" fontId="14" fillId="6" borderId="1" xfId="0" applyFont="1" applyFill="1" applyBorder="1" applyAlignment="1">
      <alignment horizontal="left" vertical="top" wrapText="1"/>
    </xf>
    <xf numFmtId="0" fontId="15" fillId="6" borderId="2" xfId="0" applyFont="1" applyFill="1" applyBorder="1" applyAlignment="1">
      <alignment horizontal="left" vertical="top" wrapText="1"/>
    </xf>
    <xf numFmtId="0" fontId="13" fillId="10" borderId="1" xfId="0" applyFont="1" applyFill="1" applyBorder="1" applyAlignment="1">
      <alignment horizontal="left" vertical="top" wrapText="1"/>
    </xf>
    <xf numFmtId="0" fontId="13" fillId="3" borderId="4" xfId="0" applyFont="1" applyFill="1" applyBorder="1" applyAlignment="1">
      <alignment horizontal="left" vertical="top" wrapText="1"/>
    </xf>
    <xf numFmtId="0" fontId="3" fillId="0" borderId="2" xfId="0" applyFont="1" applyBorder="1" applyAlignment="1">
      <alignment horizontal="left" vertical="top" wrapText="1"/>
    </xf>
    <xf numFmtId="0" fontId="11"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1" fillId="7"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0" borderId="2" xfId="0" applyFont="1" applyBorder="1" applyAlignment="1">
      <alignment horizontal="left" vertical="top" wrapText="1"/>
    </xf>
    <xf numFmtId="0" fontId="1" fillId="7" borderId="1" xfId="0" applyFont="1" applyFill="1" applyBorder="1" applyAlignment="1">
      <alignment vertical="top" wrapText="1"/>
    </xf>
    <xf numFmtId="0" fontId="1" fillId="0" borderId="1" xfId="0" applyFont="1" applyBorder="1" applyAlignment="1">
      <alignment horizontal="left" vertical="top" wrapText="1"/>
    </xf>
    <xf numFmtId="0" fontId="0" fillId="0" borderId="0" xfId="0" applyAlignment="1">
      <alignment wrapText="1"/>
    </xf>
    <xf numFmtId="0" fontId="0" fillId="0" borderId="0" xfId="0"/>
    <xf numFmtId="0" fontId="0" fillId="0" borderId="8" xfId="0" applyBorder="1"/>
    <xf numFmtId="0" fontId="13" fillId="7" borderId="2" xfId="0" applyFont="1" applyFill="1" applyBorder="1" applyAlignment="1">
      <alignment horizontal="left" vertical="top" wrapText="1"/>
    </xf>
    <xf numFmtId="0" fontId="13" fillId="7" borderId="3" xfId="0" applyFont="1" applyFill="1" applyBorder="1" applyAlignment="1">
      <alignment horizontal="left" vertical="top" wrapText="1"/>
    </xf>
    <xf numFmtId="0" fontId="13" fillId="7" borderId="4" xfId="0" applyFont="1" applyFill="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5" fillId="4" borderId="2" xfId="0" applyFont="1" applyFill="1" applyBorder="1" applyAlignment="1">
      <alignment horizontal="center" vertical="top" wrapText="1"/>
    </xf>
    <xf numFmtId="0" fontId="5" fillId="4" borderId="4" xfId="0" applyFont="1" applyFill="1" applyBorder="1" applyAlignment="1">
      <alignment horizontal="center" vertical="top" wrapText="1"/>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3" xfId="0" applyFont="1" applyBorder="1" applyAlignment="1">
      <alignment horizontal="left" vertical="top" wrapText="1"/>
    </xf>
    <xf numFmtId="0" fontId="5" fillId="4" borderId="3" xfId="0" applyFont="1" applyFill="1" applyBorder="1" applyAlignment="1">
      <alignment horizontal="center" vertical="top" wrapText="1"/>
    </xf>
    <xf numFmtId="0" fontId="5" fillId="6" borderId="2" xfId="0" applyFont="1" applyFill="1" applyBorder="1" applyAlignment="1">
      <alignment vertical="top" wrapText="1"/>
    </xf>
    <xf numFmtId="0" fontId="4" fillId="6" borderId="4" xfId="0" applyFont="1" applyFill="1" applyBorder="1" applyAlignment="1">
      <alignment vertical="top" wrapText="1"/>
    </xf>
    <xf numFmtId="0" fontId="7" fillId="8" borderId="5" xfId="0" applyFont="1" applyFill="1" applyBorder="1" applyAlignment="1">
      <alignment horizontal="left" vertical="top" wrapText="1"/>
    </xf>
    <xf numFmtId="0" fontId="7" fillId="8" borderId="6" xfId="0" applyFont="1" applyFill="1" applyBorder="1" applyAlignment="1">
      <alignment horizontal="left" vertical="top" wrapText="1"/>
    </xf>
    <xf numFmtId="0" fontId="5" fillId="8" borderId="2" xfId="0" applyFont="1" applyFill="1" applyBorder="1" applyAlignment="1">
      <alignment horizontal="left" vertical="top" wrapText="1"/>
    </xf>
    <xf numFmtId="0" fontId="5" fillId="8" borderId="3" xfId="0" applyFont="1" applyFill="1" applyBorder="1" applyAlignment="1">
      <alignment horizontal="left" vertical="top" wrapText="1"/>
    </xf>
    <xf numFmtId="0" fontId="5" fillId="8" borderId="4" xfId="0" applyFont="1" applyFill="1" applyBorder="1" applyAlignment="1">
      <alignment horizontal="left" vertical="top" wrapText="1"/>
    </xf>
    <xf numFmtId="0" fontId="5" fillId="9" borderId="2" xfId="0" applyFont="1" applyFill="1" applyBorder="1" applyAlignment="1">
      <alignment horizontal="left" vertical="top" wrapText="1"/>
    </xf>
    <xf numFmtId="0" fontId="5" fillId="9" borderId="3"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5" borderId="4" xfId="0" applyFont="1" applyFill="1" applyBorder="1" applyAlignment="1">
      <alignment horizontal="left" vertical="top" wrapText="1"/>
    </xf>
    <xf numFmtId="0" fontId="4" fillId="6" borderId="3" xfId="0" applyFont="1" applyFill="1" applyBorder="1" applyAlignment="1">
      <alignment wrapText="1"/>
    </xf>
    <xf numFmtId="0" fontId="5" fillId="6" borderId="2" xfId="0" applyFont="1" applyFill="1" applyBorder="1" applyAlignment="1">
      <alignment horizontal="left" vertical="top" wrapText="1"/>
    </xf>
    <xf numFmtId="0" fontId="5" fillId="6" borderId="3" xfId="0" applyFont="1" applyFill="1" applyBorder="1" applyAlignment="1">
      <alignment horizontal="left" vertical="top" wrapText="1"/>
    </xf>
    <xf numFmtId="0" fontId="3" fillId="0" borderId="1" xfId="0" applyFont="1" applyBorder="1" applyAlignment="1">
      <alignment horizontal="left" vertical="top" wrapText="1"/>
    </xf>
    <xf numFmtId="0" fontId="5" fillId="4" borderId="1" xfId="0" applyFont="1" applyFill="1" applyBorder="1" applyAlignment="1">
      <alignment horizontal="center" vertical="top" wrapText="1"/>
    </xf>
    <xf numFmtId="0" fontId="5" fillId="6" borderId="4" xfId="0" applyFont="1" applyFill="1" applyBorder="1" applyAlignment="1">
      <alignment horizontal="left" vertical="top" wrapText="1"/>
    </xf>
    <xf numFmtId="0" fontId="5" fillId="8" borderId="2" xfId="0" applyFont="1" applyFill="1" applyBorder="1" applyAlignment="1">
      <alignment horizontal="left" vertical="top"/>
    </xf>
    <xf numFmtId="0" fontId="5" fillId="8" borderId="3" xfId="0" applyFont="1" applyFill="1" applyBorder="1" applyAlignment="1">
      <alignment horizontal="left" vertical="top"/>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5" fillId="9" borderId="2" xfId="0" applyFont="1" applyFill="1" applyBorder="1" applyAlignment="1">
      <alignment horizontal="center" vertical="top" wrapText="1"/>
    </xf>
    <xf numFmtId="0" fontId="5" fillId="9" borderId="3" xfId="0" applyFont="1" applyFill="1" applyBorder="1" applyAlignment="1">
      <alignment horizontal="center" vertical="top" wrapText="1"/>
    </xf>
    <xf numFmtId="0" fontId="5" fillId="9" borderId="4" xfId="0" applyFont="1" applyFill="1" applyBorder="1" applyAlignment="1">
      <alignment horizontal="center" vertical="top" wrapText="1"/>
    </xf>
    <xf numFmtId="0" fontId="0" fillId="0" borderId="3" xfId="0" applyBorder="1" applyAlignment="1">
      <alignment horizontal="left" vertical="top" wrapText="1"/>
    </xf>
    <xf numFmtId="0" fontId="5" fillId="6" borderId="1" xfId="0" applyFont="1" applyFill="1" applyBorder="1" applyAlignment="1">
      <alignment horizontal="left" vertical="top" wrapText="1"/>
    </xf>
    <xf numFmtId="0" fontId="3" fillId="3" borderId="3" xfId="0" applyFont="1" applyFill="1" applyBorder="1" applyAlignment="1">
      <alignment horizontal="left" vertical="top" wrapText="1"/>
    </xf>
    <xf numFmtId="0" fontId="15" fillId="6" borderId="2" xfId="0" applyFont="1" applyFill="1" applyBorder="1" applyAlignment="1">
      <alignment horizontal="left" vertical="top" wrapText="1"/>
    </xf>
    <xf numFmtId="0" fontId="15" fillId="6" borderId="4"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6" fillId="5" borderId="5" xfId="0" applyFont="1" applyFill="1" applyBorder="1" applyAlignment="1">
      <alignment horizontal="left" vertical="top" wrapText="1"/>
    </xf>
    <xf numFmtId="0" fontId="6" fillId="5" borderId="6" xfId="0" applyFont="1" applyFill="1" applyBorder="1" applyAlignment="1">
      <alignment horizontal="left" vertical="top" wrapText="1"/>
    </xf>
    <xf numFmtId="0" fontId="15" fillId="4" borderId="2" xfId="0" applyFont="1" applyFill="1" applyBorder="1" applyAlignment="1">
      <alignment horizontal="center" vertical="top" wrapText="1"/>
    </xf>
    <xf numFmtId="0" fontId="15" fillId="4" borderId="3" xfId="0" applyFont="1" applyFill="1" applyBorder="1" applyAlignment="1">
      <alignment horizontal="center" vertical="top" wrapText="1"/>
    </xf>
    <xf numFmtId="0" fontId="4" fillId="7" borderId="2" xfId="0" applyFont="1" applyFill="1" applyBorder="1" applyAlignment="1">
      <alignment horizontal="center" vertical="top" wrapText="1"/>
    </xf>
    <xf numFmtId="0" fontId="4" fillId="7" borderId="4"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9966FF"/>
      <color rgb="FF9933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microsoft.com/office/2017/10/relationships/person" Target="persons/person3.xml"/><Relationship Id="rId3" Type="http://schemas.openxmlformats.org/officeDocument/2006/relationships/styles" Target="styles.xml"/><Relationship Id="rId21" Type="http://schemas.microsoft.com/office/2017/10/relationships/person" Target="persons/person6.xml"/><Relationship Id="rId17" Type="http://schemas.microsoft.com/office/2017/10/relationships/person" Target="persons/person2.xml"/><Relationship Id="rId2" Type="http://schemas.openxmlformats.org/officeDocument/2006/relationships/theme" Target="theme/theme1.xml"/><Relationship Id="rId16" Type="http://schemas.microsoft.com/office/2017/10/relationships/person" Target="persons/person1.xml"/><Relationship Id="rId20" Type="http://schemas.microsoft.com/office/2017/10/relationships/person" Target="persons/person5.xml"/><Relationship Id="rId1" Type="http://schemas.openxmlformats.org/officeDocument/2006/relationships/worksheet" Target="worksheets/sheet1.xml"/><Relationship Id="rId5" Type="http://schemas.openxmlformats.org/officeDocument/2006/relationships/calcChain" Target="calcChain.xml"/><Relationship Id="rId15" Type="http://schemas.microsoft.com/office/2017/10/relationships/person" Target="persons/person0.xml"/><Relationship Id="rId19" Type="http://schemas.microsoft.com/office/2017/10/relationships/person" Target="persons/person.xml"/><Relationship Id="rId4" Type="http://schemas.openxmlformats.org/officeDocument/2006/relationships/sharedStrings" Target="sharedStrings.xml"/><Relationship Id="rId14"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3"/>
  <sheetViews>
    <sheetView tabSelected="1" zoomScale="90" zoomScaleNormal="90" workbookViewId="0">
      <pane ySplit="3" topLeftCell="A4" activePane="bottomLeft" state="frozen"/>
      <selection pane="bottomLeft" activeCell="G1" sqref="G1:H2"/>
    </sheetView>
  </sheetViews>
  <sheetFormatPr defaultColWidth="9.140625" defaultRowHeight="15" x14ac:dyDescent="0.25"/>
  <cols>
    <col min="1" max="1" width="18.85546875" customWidth="1"/>
    <col min="2" max="2" width="31.85546875" customWidth="1"/>
    <col min="3" max="3" width="54.42578125" customWidth="1"/>
    <col min="4" max="4" width="12.5703125" customWidth="1"/>
    <col min="5" max="5" width="35.5703125" customWidth="1"/>
    <col min="6" max="6" width="75.140625" customWidth="1"/>
    <col min="7" max="7" width="12.5703125" customWidth="1"/>
    <col min="8" max="8" width="25.28515625" customWidth="1"/>
    <col min="10" max="10" width="39.7109375" customWidth="1"/>
  </cols>
  <sheetData>
    <row r="1" spans="1:8" ht="55.5" customHeight="1" x14ac:dyDescent="0.25">
      <c r="A1" s="61"/>
      <c r="B1" s="61"/>
      <c r="C1" s="61"/>
      <c r="D1" s="61"/>
      <c r="E1" s="61"/>
      <c r="F1" s="61"/>
      <c r="G1" s="60" t="s">
        <v>176</v>
      </c>
      <c r="H1" s="61"/>
    </row>
    <row r="2" spans="1:8" ht="35.25" customHeight="1" x14ac:dyDescent="0.25">
      <c r="A2" s="62"/>
      <c r="B2" s="62"/>
      <c r="C2" s="62"/>
      <c r="D2" s="62"/>
      <c r="E2" s="62"/>
      <c r="F2" s="62"/>
      <c r="G2" s="61"/>
      <c r="H2" s="61"/>
    </row>
    <row r="3" spans="1:8" ht="66" customHeight="1" x14ac:dyDescent="0.25">
      <c r="A3" s="7" t="s">
        <v>2</v>
      </c>
      <c r="B3" s="7" t="s">
        <v>1</v>
      </c>
      <c r="C3" s="7" t="s">
        <v>3</v>
      </c>
      <c r="D3" s="8" t="s">
        <v>5</v>
      </c>
      <c r="E3" s="7" t="s">
        <v>0</v>
      </c>
      <c r="F3" s="7" t="s">
        <v>4</v>
      </c>
      <c r="G3" s="7" t="s">
        <v>5</v>
      </c>
      <c r="H3" s="7" t="s">
        <v>93</v>
      </c>
    </row>
    <row r="4" spans="1:8" ht="21.75" customHeight="1" x14ac:dyDescent="0.25">
      <c r="A4" s="126" t="s">
        <v>61</v>
      </c>
      <c r="B4" s="127"/>
      <c r="C4" s="127"/>
      <c r="D4" s="127"/>
      <c r="E4" s="127"/>
      <c r="F4" s="127"/>
      <c r="G4" s="127"/>
      <c r="H4" s="127"/>
    </row>
    <row r="5" spans="1:8" ht="150.75" customHeight="1" x14ac:dyDescent="0.25">
      <c r="A5" s="95" t="s">
        <v>6</v>
      </c>
      <c r="B5" s="99" t="s">
        <v>53</v>
      </c>
      <c r="C5" s="108" t="s">
        <v>156</v>
      </c>
      <c r="D5" s="128">
        <f>SUM(G5:G7,+D34+D40+G59)</f>
        <v>0</v>
      </c>
      <c r="E5" s="55" t="s">
        <v>162</v>
      </c>
      <c r="F5" s="39" t="s">
        <v>99</v>
      </c>
      <c r="G5" s="28"/>
      <c r="H5" s="12" t="s">
        <v>18</v>
      </c>
    </row>
    <row r="6" spans="1:8" ht="65.25" customHeight="1" x14ac:dyDescent="0.25">
      <c r="A6" s="96"/>
      <c r="B6" s="100"/>
      <c r="C6" s="119"/>
      <c r="D6" s="129"/>
      <c r="E6" s="45" t="s">
        <v>91</v>
      </c>
      <c r="F6" s="39" t="s">
        <v>92</v>
      </c>
      <c r="G6" s="28"/>
      <c r="H6" s="12"/>
    </row>
    <row r="7" spans="1:8" ht="69.75" customHeight="1" x14ac:dyDescent="0.25">
      <c r="A7" s="96"/>
      <c r="B7" s="100"/>
      <c r="C7" s="119"/>
      <c r="D7" s="129"/>
      <c r="E7" s="45" t="s">
        <v>158</v>
      </c>
      <c r="F7" s="39" t="s">
        <v>157</v>
      </c>
      <c r="G7" s="28"/>
      <c r="H7" s="12"/>
    </row>
    <row r="8" spans="1:8" ht="165" customHeight="1" x14ac:dyDescent="0.25">
      <c r="A8" s="96"/>
      <c r="B8" s="18" t="s">
        <v>47</v>
      </c>
      <c r="C8" s="33" t="s">
        <v>117</v>
      </c>
      <c r="D8" s="16">
        <f>+D37+D41+G8+G61</f>
        <v>0</v>
      </c>
      <c r="E8" s="2" t="s">
        <v>62</v>
      </c>
      <c r="F8" s="12" t="s">
        <v>85</v>
      </c>
      <c r="G8" s="28"/>
      <c r="H8" s="12"/>
    </row>
    <row r="9" spans="1:8" ht="93" customHeight="1" x14ac:dyDescent="0.25">
      <c r="A9" s="96"/>
      <c r="B9" s="99" t="s">
        <v>7</v>
      </c>
      <c r="C9" s="77" t="s">
        <v>118</v>
      </c>
      <c r="D9" s="79" t="e">
        <f>G10/D5*100</f>
        <v>#DIV/0!</v>
      </c>
      <c r="E9" s="2" t="s">
        <v>159</v>
      </c>
      <c r="F9" s="21" t="s">
        <v>49</v>
      </c>
      <c r="G9" s="28"/>
      <c r="H9" s="12"/>
    </row>
    <row r="10" spans="1:8" ht="140.25" customHeight="1" x14ac:dyDescent="0.25">
      <c r="A10" s="96"/>
      <c r="B10" s="100"/>
      <c r="C10" s="83"/>
      <c r="D10" s="84"/>
      <c r="E10" s="130" t="s">
        <v>98</v>
      </c>
      <c r="F10" s="132" t="s">
        <v>154</v>
      </c>
      <c r="G10" s="69"/>
      <c r="H10" s="124"/>
    </row>
    <row r="11" spans="1:8" ht="63" customHeight="1" x14ac:dyDescent="0.25">
      <c r="A11" s="17"/>
      <c r="B11" s="103"/>
      <c r="C11" s="78"/>
      <c r="D11" s="80"/>
      <c r="E11" s="131"/>
      <c r="F11" s="133"/>
      <c r="G11" s="71"/>
      <c r="H11" s="125"/>
    </row>
    <row r="12" spans="1:8" ht="92.45" customHeight="1" x14ac:dyDescent="0.25">
      <c r="A12" s="95" t="s">
        <v>19</v>
      </c>
      <c r="B12" s="99" t="s">
        <v>20</v>
      </c>
      <c r="C12" s="108" t="s">
        <v>119</v>
      </c>
      <c r="D12" s="79" t="e">
        <f>(G16+#REF!)/G12*100</f>
        <v>#REF!</v>
      </c>
      <c r="E12" s="45" t="s">
        <v>100</v>
      </c>
      <c r="F12" s="39" t="s">
        <v>101</v>
      </c>
      <c r="G12" s="28"/>
      <c r="H12" s="12" t="s">
        <v>18</v>
      </c>
    </row>
    <row r="13" spans="1:8" ht="45.75" customHeight="1" x14ac:dyDescent="0.25">
      <c r="A13" s="96"/>
      <c r="B13" s="100"/>
      <c r="C13" s="119"/>
      <c r="D13" s="84"/>
      <c r="E13" s="45" t="s">
        <v>102</v>
      </c>
      <c r="F13" s="43" t="s">
        <v>103</v>
      </c>
      <c r="G13" s="54"/>
      <c r="H13" s="30"/>
    </row>
    <row r="14" spans="1:8" ht="76.5" customHeight="1" x14ac:dyDescent="0.25">
      <c r="A14" s="96"/>
      <c r="B14" s="100"/>
      <c r="C14" s="119"/>
      <c r="D14" s="84"/>
      <c r="E14" s="45" t="s">
        <v>104</v>
      </c>
      <c r="F14" s="43" t="s">
        <v>112</v>
      </c>
      <c r="G14" s="54"/>
      <c r="H14" s="30" t="s">
        <v>18</v>
      </c>
    </row>
    <row r="15" spans="1:8" ht="60.6" customHeight="1" x14ac:dyDescent="0.25">
      <c r="A15" s="96"/>
      <c r="B15" s="100"/>
      <c r="C15" s="119"/>
      <c r="D15" s="84"/>
      <c r="E15" s="38" t="s">
        <v>60</v>
      </c>
      <c r="F15" s="46" t="s">
        <v>64</v>
      </c>
      <c r="G15" s="54"/>
      <c r="H15" s="30"/>
    </row>
    <row r="16" spans="1:8" ht="79.150000000000006" customHeight="1" x14ac:dyDescent="0.25">
      <c r="A16" s="96"/>
      <c r="B16" s="100"/>
      <c r="C16" s="119"/>
      <c r="D16" s="84"/>
      <c r="E16" s="45" t="s">
        <v>105</v>
      </c>
      <c r="F16" s="43" t="s">
        <v>106</v>
      </c>
      <c r="G16" s="54"/>
      <c r="H16" s="30" t="s">
        <v>18</v>
      </c>
    </row>
    <row r="17" spans="1:8" ht="178.9" customHeight="1" x14ac:dyDescent="0.25">
      <c r="A17" s="96"/>
      <c r="B17" s="103"/>
      <c r="C17" s="109"/>
      <c r="D17" s="80"/>
      <c r="E17" s="45" t="s">
        <v>42</v>
      </c>
      <c r="F17" s="43" t="s">
        <v>130</v>
      </c>
      <c r="G17" s="54"/>
      <c r="H17" s="30"/>
    </row>
    <row r="18" spans="1:8" ht="69.599999999999994" customHeight="1" x14ac:dyDescent="0.25">
      <c r="A18" s="96"/>
      <c r="B18" s="99" t="s">
        <v>21</v>
      </c>
      <c r="C18" s="77" t="s">
        <v>163</v>
      </c>
      <c r="D18" s="79">
        <f>SUM(G18:G21)</f>
        <v>0</v>
      </c>
      <c r="E18" s="2" t="s">
        <v>22</v>
      </c>
      <c r="F18" s="27" t="s">
        <v>164</v>
      </c>
      <c r="G18" s="28"/>
      <c r="H18" s="12" t="s">
        <v>18</v>
      </c>
    </row>
    <row r="19" spans="1:8" ht="77.45" customHeight="1" x14ac:dyDescent="0.25">
      <c r="A19" s="96"/>
      <c r="B19" s="100"/>
      <c r="C19" s="83"/>
      <c r="D19" s="84"/>
      <c r="E19" s="2" t="s">
        <v>23</v>
      </c>
      <c r="F19" s="27" t="s">
        <v>160</v>
      </c>
      <c r="G19" s="28"/>
      <c r="H19" s="12" t="s">
        <v>18</v>
      </c>
    </row>
    <row r="20" spans="1:8" ht="82.15" customHeight="1" x14ac:dyDescent="0.25">
      <c r="A20" s="96"/>
      <c r="B20" s="100"/>
      <c r="C20" s="83"/>
      <c r="D20" s="84"/>
      <c r="E20" s="130" t="s">
        <v>59</v>
      </c>
      <c r="F20" s="132" t="s">
        <v>161</v>
      </c>
      <c r="G20" s="69"/>
      <c r="H20" s="124" t="s">
        <v>18</v>
      </c>
    </row>
    <row r="21" spans="1:8" ht="24" customHeight="1" x14ac:dyDescent="0.25">
      <c r="A21" s="96"/>
      <c r="B21" s="103"/>
      <c r="C21" s="78"/>
      <c r="D21" s="80"/>
      <c r="E21" s="131"/>
      <c r="F21" s="133"/>
      <c r="G21" s="71"/>
      <c r="H21" s="125"/>
    </row>
    <row r="22" spans="1:8" ht="2.25" hidden="1" customHeight="1" x14ac:dyDescent="0.25">
      <c r="A22" s="96"/>
      <c r="B22" s="99"/>
      <c r="C22" s="81"/>
      <c r="D22" s="79"/>
      <c r="E22" s="2"/>
      <c r="F22" s="29"/>
      <c r="G22" s="54"/>
      <c r="H22" s="30"/>
    </row>
    <row r="23" spans="1:8" ht="68.25" hidden="1" customHeight="1" x14ac:dyDescent="0.25">
      <c r="A23" s="96"/>
      <c r="B23" s="100"/>
      <c r="C23" s="121"/>
      <c r="D23" s="84"/>
      <c r="E23" s="2"/>
      <c r="F23" s="30"/>
      <c r="G23" s="54"/>
      <c r="H23" s="30"/>
    </row>
    <row r="24" spans="1:8" ht="66.75" hidden="1" customHeight="1" x14ac:dyDescent="0.25">
      <c r="A24" s="96"/>
      <c r="B24" s="103"/>
      <c r="C24" s="82"/>
      <c r="D24" s="80"/>
      <c r="E24" s="2"/>
      <c r="F24" s="29"/>
      <c r="G24" s="54"/>
      <c r="H24" s="30"/>
    </row>
    <row r="25" spans="1:8" ht="101.25" customHeight="1" x14ac:dyDescent="0.25">
      <c r="A25" s="96"/>
      <c r="B25" s="122" t="s">
        <v>131</v>
      </c>
      <c r="C25" s="110" t="s">
        <v>132</v>
      </c>
      <c r="D25" s="79" t="e">
        <f>G26/G12*100</f>
        <v>#DIV/0!</v>
      </c>
      <c r="E25" s="45" t="s">
        <v>133</v>
      </c>
      <c r="F25" s="56" t="s">
        <v>165</v>
      </c>
      <c r="G25" s="54"/>
      <c r="H25" s="30" t="s">
        <v>18</v>
      </c>
    </row>
    <row r="26" spans="1:8" ht="78" customHeight="1" x14ac:dyDescent="0.25">
      <c r="A26" s="96"/>
      <c r="B26" s="123"/>
      <c r="C26" s="112"/>
      <c r="D26" s="80"/>
      <c r="E26" s="45" t="s">
        <v>134</v>
      </c>
      <c r="F26" s="42" t="s">
        <v>135</v>
      </c>
      <c r="G26" s="54"/>
      <c r="H26" s="30"/>
    </row>
    <row r="27" spans="1:8" ht="140.25" customHeight="1" x14ac:dyDescent="0.25">
      <c r="A27" s="96"/>
      <c r="B27" s="99" t="s">
        <v>24</v>
      </c>
      <c r="C27" s="108" t="s">
        <v>136</v>
      </c>
      <c r="D27" s="79" t="e">
        <f>G30/G12*100</f>
        <v>#DIV/0!</v>
      </c>
      <c r="E27" s="45" t="s">
        <v>137</v>
      </c>
      <c r="F27" s="57" t="s">
        <v>166</v>
      </c>
      <c r="G27" s="54"/>
      <c r="H27" s="30"/>
    </row>
    <row r="28" spans="1:8" ht="135" customHeight="1" x14ac:dyDescent="0.25">
      <c r="A28" s="96"/>
      <c r="B28" s="100"/>
      <c r="C28" s="119"/>
      <c r="D28" s="84"/>
      <c r="E28" s="45" t="s">
        <v>138</v>
      </c>
      <c r="F28" s="57" t="s">
        <v>167</v>
      </c>
      <c r="G28" s="54"/>
      <c r="H28" s="30"/>
    </row>
    <row r="29" spans="1:8" ht="135" customHeight="1" x14ac:dyDescent="0.25">
      <c r="A29" s="96"/>
      <c r="B29" s="100"/>
      <c r="C29" s="119"/>
      <c r="D29" s="84"/>
      <c r="E29" s="55" t="s">
        <v>170</v>
      </c>
      <c r="F29" s="57" t="s">
        <v>171</v>
      </c>
      <c r="G29" s="54"/>
      <c r="H29" s="30"/>
    </row>
    <row r="30" spans="1:8" ht="62.25" customHeight="1" x14ac:dyDescent="0.25">
      <c r="A30" s="96"/>
      <c r="B30" s="100"/>
      <c r="C30" s="119"/>
      <c r="D30" s="84"/>
      <c r="E30" s="45" t="s">
        <v>140</v>
      </c>
      <c r="F30" s="43" t="s">
        <v>139</v>
      </c>
      <c r="G30" s="54"/>
      <c r="H30" s="30" t="s">
        <v>18</v>
      </c>
    </row>
    <row r="31" spans="1:8" ht="63.6" customHeight="1" x14ac:dyDescent="0.25">
      <c r="A31" s="96"/>
      <c r="B31" s="100"/>
      <c r="C31" s="119"/>
      <c r="D31" s="84"/>
      <c r="E31" s="58" t="s">
        <v>168</v>
      </c>
      <c r="F31" s="59" t="s">
        <v>169</v>
      </c>
      <c r="G31" s="54"/>
      <c r="H31" s="30"/>
    </row>
    <row r="32" spans="1:8" ht="185.25" customHeight="1" x14ac:dyDescent="0.25">
      <c r="A32" s="96"/>
      <c r="B32" s="120" t="s">
        <v>79</v>
      </c>
      <c r="C32" s="101" t="s">
        <v>120</v>
      </c>
      <c r="D32" s="79"/>
      <c r="E32" s="2" t="s">
        <v>25</v>
      </c>
      <c r="F32" s="21" t="s">
        <v>94</v>
      </c>
      <c r="G32" s="54"/>
      <c r="H32" s="30"/>
    </row>
    <row r="33" spans="1:8" ht="83.45" customHeight="1" x14ac:dyDescent="0.25">
      <c r="A33" s="97"/>
      <c r="B33" s="120"/>
      <c r="C33" s="101"/>
      <c r="D33" s="80"/>
      <c r="E33" s="1" t="s">
        <v>26</v>
      </c>
      <c r="F33" s="14" t="s">
        <v>116</v>
      </c>
      <c r="G33" s="54"/>
      <c r="H33" s="30"/>
    </row>
    <row r="34" spans="1:8" ht="197.25" customHeight="1" x14ac:dyDescent="0.25">
      <c r="A34" s="95" t="s">
        <v>8</v>
      </c>
      <c r="B34" s="49" t="s">
        <v>108</v>
      </c>
      <c r="C34" s="47" t="s">
        <v>141</v>
      </c>
      <c r="D34" s="16"/>
      <c r="E34" s="63" t="s">
        <v>55</v>
      </c>
      <c r="F34" s="66" t="s">
        <v>107</v>
      </c>
      <c r="G34" s="69"/>
      <c r="H34" s="72" t="s">
        <v>18</v>
      </c>
    </row>
    <row r="35" spans="1:8" ht="181.9" customHeight="1" x14ac:dyDescent="0.25">
      <c r="A35" s="96"/>
      <c r="B35" s="48" t="s">
        <v>54</v>
      </c>
      <c r="C35" s="27" t="s">
        <v>95</v>
      </c>
      <c r="D35" s="26"/>
      <c r="E35" s="64"/>
      <c r="F35" s="67"/>
      <c r="G35" s="70"/>
      <c r="H35" s="73"/>
    </row>
    <row r="36" spans="1:8" ht="141.75" customHeight="1" x14ac:dyDescent="0.25">
      <c r="A36" s="96"/>
      <c r="B36" s="48" t="s">
        <v>96</v>
      </c>
      <c r="C36" s="4" t="s">
        <v>97</v>
      </c>
      <c r="D36" s="20"/>
      <c r="E36" s="65"/>
      <c r="F36" s="68"/>
      <c r="G36" s="71"/>
      <c r="H36" s="74"/>
    </row>
    <row r="37" spans="1:8" ht="92.45" customHeight="1" x14ac:dyDescent="0.25">
      <c r="A37" s="17"/>
      <c r="B37" s="99" t="s">
        <v>76</v>
      </c>
      <c r="C37" s="72" t="s">
        <v>84</v>
      </c>
      <c r="D37" s="79"/>
      <c r="E37" s="2" t="s">
        <v>65</v>
      </c>
      <c r="F37" s="21" t="s">
        <v>73</v>
      </c>
      <c r="G37" s="28"/>
      <c r="H37" s="12"/>
    </row>
    <row r="38" spans="1:8" ht="109.15" customHeight="1" x14ac:dyDescent="0.25">
      <c r="A38" s="17"/>
      <c r="B38" s="100"/>
      <c r="C38" s="73"/>
      <c r="D38" s="84"/>
      <c r="E38" s="1" t="s">
        <v>80</v>
      </c>
      <c r="F38" s="42" t="s">
        <v>142</v>
      </c>
      <c r="G38" s="54"/>
      <c r="H38" s="30"/>
    </row>
    <row r="39" spans="1:8" ht="150" customHeight="1" x14ac:dyDescent="0.25">
      <c r="A39" s="17"/>
      <c r="B39" s="103"/>
      <c r="C39" s="73"/>
      <c r="D39" s="80"/>
      <c r="E39" s="35" t="s">
        <v>81</v>
      </c>
      <c r="F39" s="34" t="s">
        <v>88</v>
      </c>
      <c r="G39" s="54"/>
      <c r="H39" s="30"/>
    </row>
    <row r="40" spans="1:8" ht="96.75" customHeight="1" x14ac:dyDescent="0.25">
      <c r="A40" s="17"/>
      <c r="B40" s="10" t="s">
        <v>56</v>
      </c>
      <c r="C40" s="21" t="s">
        <v>89</v>
      </c>
      <c r="D40" s="26"/>
      <c r="E40" s="2" t="s">
        <v>27</v>
      </c>
      <c r="F40" s="21" t="s">
        <v>66</v>
      </c>
      <c r="G40" s="28"/>
      <c r="H40" s="12"/>
    </row>
    <row r="41" spans="1:8" ht="233.25" customHeight="1" x14ac:dyDescent="0.25">
      <c r="A41" s="17"/>
      <c r="B41" s="10" t="s">
        <v>77</v>
      </c>
      <c r="C41" s="46" t="s">
        <v>109</v>
      </c>
      <c r="D41" s="22"/>
      <c r="E41" s="2" t="s">
        <v>58</v>
      </c>
      <c r="F41" s="21" t="s">
        <v>67</v>
      </c>
      <c r="G41" s="37"/>
      <c r="H41" s="31"/>
    </row>
    <row r="42" spans="1:8" ht="168" customHeight="1" x14ac:dyDescent="0.25">
      <c r="A42" s="95" t="s">
        <v>28</v>
      </c>
      <c r="B42" s="99" t="s">
        <v>40</v>
      </c>
      <c r="C42" s="101" t="s">
        <v>121</v>
      </c>
      <c r="D42" s="102" t="e">
        <f>#REF!/G42</f>
        <v>#REF!</v>
      </c>
      <c r="E42" s="2" t="s">
        <v>29</v>
      </c>
      <c r="F42" s="4" t="s">
        <v>113</v>
      </c>
      <c r="G42" s="28"/>
      <c r="H42" s="9" t="s">
        <v>31</v>
      </c>
    </row>
    <row r="43" spans="1:8" ht="89.45" customHeight="1" x14ac:dyDescent="0.25">
      <c r="A43" s="96"/>
      <c r="B43" s="100"/>
      <c r="C43" s="101"/>
      <c r="D43" s="102"/>
      <c r="E43" s="2" t="s">
        <v>30</v>
      </c>
      <c r="F43" s="4" t="s">
        <v>43</v>
      </c>
      <c r="G43" s="28"/>
      <c r="H43" s="9" t="s">
        <v>31</v>
      </c>
    </row>
    <row r="44" spans="1:8" ht="89.45" customHeight="1" x14ac:dyDescent="0.25">
      <c r="A44" s="96"/>
      <c r="B44" s="100"/>
      <c r="C44" s="101"/>
      <c r="D44" s="102"/>
      <c r="E44" s="2" t="s">
        <v>37</v>
      </c>
      <c r="F44" s="4" t="s">
        <v>44</v>
      </c>
      <c r="G44" s="28"/>
      <c r="H44" s="9" t="s">
        <v>31</v>
      </c>
    </row>
    <row r="45" spans="1:8" ht="111.75" customHeight="1" x14ac:dyDescent="0.25">
      <c r="A45" s="96"/>
      <c r="B45" s="100"/>
      <c r="C45" s="101"/>
      <c r="D45" s="102"/>
      <c r="E45" s="2" t="s">
        <v>172</v>
      </c>
      <c r="F45" s="19" t="s">
        <v>45</v>
      </c>
      <c r="G45" s="28"/>
      <c r="H45" s="9"/>
    </row>
    <row r="46" spans="1:8" ht="117" hidden="1" customHeight="1" x14ac:dyDescent="0.25">
      <c r="A46" s="96"/>
      <c r="B46" s="99"/>
      <c r="C46" s="81"/>
      <c r="D46" s="79"/>
      <c r="E46" s="2"/>
      <c r="F46" s="36"/>
      <c r="G46" s="28"/>
      <c r="H46" s="12"/>
    </row>
    <row r="47" spans="1:8" ht="79.5" hidden="1" customHeight="1" x14ac:dyDescent="0.25">
      <c r="A47" s="96"/>
      <c r="B47" s="103"/>
      <c r="C47" s="82"/>
      <c r="D47" s="80"/>
      <c r="E47" s="2"/>
      <c r="F47" s="21"/>
      <c r="G47" s="28"/>
      <c r="H47" s="12"/>
    </row>
    <row r="48" spans="1:8" ht="0.75" hidden="1" customHeight="1" x14ac:dyDescent="0.25">
      <c r="A48" s="96"/>
      <c r="B48" s="85"/>
      <c r="C48" s="77"/>
      <c r="D48" s="79"/>
      <c r="E48" s="3"/>
      <c r="F48" s="4"/>
      <c r="G48" s="28"/>
      <c r="H48" s="12"/>
    </row>
    <row r="49" spans="1:8" ht="137.25" hidden="1" customHeight="1" x14ac:dyDescent="0.25">
      <c r="A49" s="96"/>
      <c r="B49" s="98"/>
      <c r="C49" s="78"/>
      <c r="D49" s="80"/>
      <c r="E49" s="3"/>
      <c r="F49" s="4"/>
      <c r="G49" s="28"/>
      <c r="H49" s="12"/>
    </row>
    <row r="50" spans="1:8" ht="219" hidden="1" customHeight="1" x14ac:dyDescent="0.25">
      <c r="A50" s="96"/>
      <c r="B50" s="15"/>
      <c r="C50" s="47"/>
      <c r="D50" s="16"/>
      <c r="E50" s="3"/>
      <c r="F50" s="4"/>
      <c r="G50" s="28"/>
      <c r="H50" s="12"/>
    </row>
    <row r="51" spans="1:8" ht="101.25" hidden="1" customHeight="1" x14ac:dyDescent="0.25">
      <c r="A51" s="96"/>
      <c r="B51" s="85"/>
      <c r="C51" s="77"/>
      <c r="D51" s="79"/>
      <c r="E51" s="3"/>
      <c r="F51" s="4"/>
      <c r="G51" s="28"/>
      <c r="H51" s="12"/>
    </row>
    <row r="52" spans="1:8" ht="98.25" hidden="1" customHeight="1" x14ac:dyDescent="0.25">
      <c r="A52" s="96"/>
      <c r="B52" s="86"/>
      <c r="C52" s="78"/>
      <c r="D52" s="80"/>
      <c r="E52" s="5"/>
      <c r="F52" s="4"/>
      <c r="G52" s="28"/>
      <c r="H52" s="12"/>
    </row>
    <row r="53" spans="1:8" ht="109.5" hidden="1" customHeight="1" x14ac:dyDescent="0.25">
      <c r="A53" s="97"/>
      <c r="B53" s="32"/>
      <c r="C53" s="52"/>
      <c r="D53" s="22"/>
      <c r="E53" s="3"/>
      <c r="F53" s="21"/>
      <c r="G53" s="28"/>
      <c r="H53" s="12"/>
    </row>
    <row r="54" spans="1:8" ht="19.5" customHeight="1" x14ac:dyDescent="0.25">
      <c r="A54" s="87" t="s">
        <v>9</v>
      </c>
      <c r="B54" s="88"/>
      <c r="C54" s="88"/>
      <c r="D54" s="88"/>
      <c r="E54" s="88"/>
      <c r="F54" s="88"/>
      <c r="G54" s="88"/>
      <c r="H54" s="88"/>
    </row>
    <row r="55" spans="1:8" ht="230.25" customHeight="1" x14ac:dyDescent="0.25">
      <c r="A55" s="89" t="s">
        <v>10</v>
      </c>
      <c r="B55" s="92" t="s">
        <v>51</v>
      </c>
      <c r="C55" s="77" t="s">
        <v>122</v>
      </c>
      <c r="D55" s="79">
        <f>SUM(G55:G56)</f>
        <v>0</v>
      </c>
      <c r="E55" s="11" t="s">
        <v>68</v>
      </c>
      <c r="F55" s="21" t="s">
        <v>74</v>
      </c>
      <c r="G55" s="28"/>
      <c r="H55" s="12"/>
    </row>
    <row r="56" spans="1:8" ht="48" customHeight="1" x14ac:dyDescent="0.25">
      <c r="A56" s="90"/>
      <c r="B56" s="93"/>
      <c r="C56" s="83"/>
      <c r="D56" s="84"/>
      <c r="E56" s="11" t="s">
        <v>50</v>
      </c>
      <c r="F56" s="21" t="s">
        <v>69</v>
      </c>
      <c r="G56" s="28"/>
      <c r="H56" s="12"/>
    </row>
    <row r="57" spans="1:8" ht="80.25" customHeight="1" x14ac:dyDescent="0.25">
      <c r="A57" s="90"/>
      <c r="B57" s="93"/>
      <c r="C57" s="83"/>
      <c r="D57" s="84"/>
      <c r="E57" s="11" t="s">
        <v>48</v>
      </c>
      <c r="F57" s="12" t="s">
        <v>82</v>
      </c>
      <c r="G57" s="37"/>
      <c r="H57" s="31"/>
    </row>
    <row r="58" spans="1:8" ht="139.5" customHeight="1" x14ac:dyDescent="0.25">
      <c r="A58" s="90"/>
      <c r="B58" s="93"/>
      <c r="C58" s="83"/>
      <c r="D58" s="84"/>
      <c r="E58" s="50" t="s">
        <v>143</v>
      </c>
      <c r="F58" s="44" t="s">
        <v>144</v>
      </c>
      <c r="G58" s="37"/>
      <c r="H58" s="12" t="s">
        <v>18</v>
      </c>
    </row>
    <row r="59" spans="1:8" ht="112.5" customHeight="1" x14ac:dyDescent="0.25">
      <c r="A59" s="90"/>
      <c r="B59" s="24"/>
      <c r="C59" s="83"/>
      <c r="D59" s="84"/>
      <c r="E59" s="50" t="s">
        <v>57</v>
      </c>
      <c r="F59" s="39" t="s">
        <v>145</v>
      </c>
      <c r="G59" s="37"/>
      <c r="H59" s="12"/>
    </row>
    <row r="60" spans="1:8" ht="85.15" customHeight="1" x14ac:dyDescent="0.25">
      <c r="A60" s="90"/>
      <c r="B60" s="24"/>
      <c r="C60" s="83"/>
      <c r="D60" s="84"/>
      <c r="E60" s="50" t="s">
        <v>78</v>
      </c>
      <c r="F60" s="44" t="s">
        <v>114</v>
      </c>
      <c r="G60" s="37"/>
      <c r="H60" s="12"/>
    </row>
    <row r="61" spans="1:8" ht="189" customHeight="1" x14ac:dyDescent="0.25">
      <c r="A61" s="90"/>
      <c r="B61" s="24"/>
      <c r="C61" s="83"/>
      <c r="D61" s="84"/>
      <c r="E61" s="50" t="s">
        <v>63</v>
      </c>
      <c r="F61" s="51" t="s">
        <v>86</v>
      </c>
      <c r="G61" s="37"/>
      <c r="H61" s="12"/>
    </row>
    <row r="62" spans="1:8" ht="180.75" customHeight="1" x14ac:dyDescent="0.25">
      <c r="A62" s="90"/>
      <c r="B62" s="24"/>
      <c r="C62" s="83"/>
      <c r="D62" s="84"/>
      <c r="E62" s="50" t="s">
        <v>127</v>
      </c>
      <c r="F62" s="51" t="s">
        <v>129</v>
      </c>
      <c r="G62" s="37"/>
      <c r="H62" s="12"/>
    </row>
    <row r="63" spans="1:8" ht="196.5" customHeight="1" x14ac:dyDescent="0.25">
      <c r="A63" s="90"/>
      <c r="B63" s="24"/>
      <c r="C63" s="78"/>
      <c r="D63" s="80"/>
      <c r="E63" s="50" t="s">
        <v>115</v>
      </c>
      <c r="F63" s="51" t="s">
        <v>128</v>
      </c>
      <c r="G63" s="37"/>
      <c r="H63" s="12"/>
    </row>
    <row r="64" spans="1:8" ht="171.75" customHeight="1" x14ac:dyDescent="0.25">
      <c r="A64" s="90"/>
      <c r="B64" s="25" t="s">
        <v>11</v>
      </c>
      <c r="C64" s="36" t="s">
        <v>123</v>
      </c>
      <c r="D64" s="22"/>
      <c r="E64" s="11" t="s">
        <v>12</v>
      </c>
      <c r="F64" s="21" t="s">
        <v>46</v>
      </c>
      <c r="G64" s="28"/>
      <c r="H64" s="12" t="s">
        <v>39</v>
      </c>
    </row>
    <row r="65" spans="1:8" ht="41.25" customHeight="1" x14ac:dyDescent="0.25">
      <c r="A65" s="90"/>
      <c r="B65" s="24" t="s">
        <v>41</v>
      </c>
      <c r="C65" s="75" t="s">
        <v>124</v>
      </c>
      <c r="D65" s="76"/>
      <c r="E65" s="76"/>
      <c r="F65" s="76"/>
      <c r="G65" s="28"/>
      <c r="H65" s="9"/>
    </row>
    <row r="66" spans="1:8" ht="114" customHeight="1" x14ac:dyDescent="0.25">
      <c r="A66" s="90"/>
      <c r="B66" s="92" t="s">
        <v>32</v>
      </c>
      <c r="C66" s="77" t="s">
        <v>125</v>
      </c>
      <c r="D66" s="79">
        <f>SUM(G66:G67)</f>
        <v>0</v>
      </c>
      <c r="E66" s="11" t="s">
        <v>33</v>
      </c>
      <c r="F66" s="4" t="s">
        <v>173</v>
      </c>
      <c r="G66" s="28"/>
      <c r="H66" s="12" t="s">
        <v>18</v>
      </c>
    </row>
    <row r="67" spans="1:8" ht="52.5" customHeight="1" x14ac:dyDescent="0.25">
      <c r="A67" s="91"/>
      <c r="B67" s="94"/>
      <c r="C67" s="78"/>
      <c r="D67" s="80"/>
      <c r="E67" s="11" t="s">
        <v>34</v>
      </c>
      <c r="F67" s="6" t="s">
        <v>87</v>
      </c>
      <c r="G67" s="28"/>
      <c r="H67" s="12"/>
    </row>
    <row r="68" spans="1:8" ht="44.25" hidden="1" customHeight="1" x14ac:dyDescent="0.25">
      <c r="A68" s="104"/>
      <c r="B68" s="25"/>
      <c r="C68" s="75"/>
      <c r="D68" s="76"/>
      <c r="E68" s="76"/>
      <c r="F68" s="76"/>
      <c r="G68" s="28"/>
      <c r="H68" s="9"/>
    </row>
    <row r="69" spans="1:8" ht="0.75" hidden="1" customHeight="1" x14ac:dyDescent="0.25">
      <c r="A69" s="105"/>
      <c r="B69" s="92"/>
      <c r="C69" s="77"/>
      <c r="D69" s="79"/>
      <c r="E69" s="11"/>
      <c r="F69" s="21"/>
      <c r="G69" s="28"/>
      <c r="H69" s="12"/>
    </row>
    <row r="70" spans="1:8" ht="108.75" hidden="1" customHeight="1" x14ac:dyDescent="0.25">
      <c r="A70" s="105"/>
      <c r="B70" s="94"/>
      <c r="C70" s="78"/>
      <c r="D70" s="80"/>
      <c r="E70" s="11"/>
      <c r="F70" s="39"/>
      <c r="G70" s="28"/>
      <c r="H70" s="12"/>
    </row>
    <row r="71" spans="1:8" ht="98.25" hidden="1" customHeight="1" x14ac:dyDescent="0.25">
      <c r="A71" s="105"/>
      <c r="B71" s="116"/>
      <c r="C71" s="113"/>
      <c r="D71" s="79"/>
      <c r="E71" s="50"/>
      <c r="F71" s="39"/>
      <c r="G71" s="53"/>
      <c r="H71" s="12"/>
    </row>
    <row r="72" spans="1:8" ht="81" hidden="1" customHeight="1" x14ac:dyDescent="0.25">
      <c r="A72" s="105"/>
      <c r="B72" s="117"/>
      <c r="C72" s="114"/>
      <c r="D72" s="84"/>
      <c r="E72" s="11"/>
      <c r="F72" s="12"/>
      <c r="G72" s="28"/>
      <c r="H72" s="12"/>
    </row>
    <row r="73" spans="1:8" ht="102" hidden="1" customHeight="1" x14ac:dyDescent="0.25">
      <c r="A73" s="105"/>
      <c r="B73" s="118"/>
      <c r="C73" s="115"/>
      <c r="D73" s="80"/>
      <c r="E73" s="11"/>
      <c r="F73" s="12"/>
      <c r="G73" s="28"/>
      <c r="H73" s="12"/>
    </row>
    <row r="74" spans="1:8" ht="65.25" customHeight="1" x14ac:dyDescent="0.25">
      <c r="A74" s="89" t="s">
        <v>153</v>
      </c>
      <c r="B74" s="92" t="s">
        <v>90</v>
      </c>
      <c r="C74" s="108" t="s">
        <v>174</v>
      </c>
      <c r="D74" s="79"/>
      <c r="E74" s="50" t="s">
        <v>146</v>
      </c>
      <c r="F74" s="39" t="s">
        <v>110</v>
      </c>
      <c r="G74" s="28"/>
      <c r="H74" s="12" t="s">
        <v>18</v>
      </c>
    </row>
    <row r="75" spans="1:8" ht="90.75" customHeight="1" x14ac:dyDescent="0.25">
      <c r="A75" s="90"/>
      <c r="B75" s="93"/>
      <c r="C75" s="109"/>
      <c r="D75" s="80"/>
      <c r="E75" s="11" t="s">
        <v>175</v>
      </c>
      <c r="F75" s="39" t="s">
        <v>111</v>
      </c>
      <c r="G75" s="28"/>
      <c r="H75" s="12" t="s">
        <v>18</v>
      </c>
    </row>
    <row r="76" spans="1:8" ht="88.9" customHeight="1" x14ac:dyDescent="0.25">
      <c r="A76" s="90"/>
      <c r="B76" s="92" t="s">
        <v>70</v>
      </c>
      <c r="C76" s="110" t="s">
        <v>152</v>
      </c>
      <c r="D76" s="79"/>
      <c r="E76" s="11" t="s">
        <v>13</v>
      </c>
      <c r="F76" s="39" t="s">
        <v>147</v>
      </c>
      <c r="G76" s="28"/>
      <c r="H76" s="12"/>
    </row>
    <row r="77" spans="1:8" ht="87.75" customHeight="1" x14ac:dyDescent="0.25">
      <c r="A77" s="90"/>
      <c r="B77" s="93"/>
      <c r="C77" s="111"/>
      <c r="D77" s="84"/>
      <c r="E77" s="11" t="s">
        <v>14</v>
      </c>
      <c r="F77" s="39" t="s">
        <v>148</v>
      </c>
      <c r="G77" s="28"/>
      <c r="H77" s="12"/>
    </row>
    <row r="78" spans="1:8" ht="79.900000000000006" customHeight="1" x14ac:dyDescent="0.25">
      <c r="A78" s="90"/>
      <c r="B78" s="93"/>
      <c r="C78" s="111"/>
      <c r="D78" s="84"/>
      <c r="E78" s="11" t="s">
        <v>15</v>
      </c>
      <c r="F78" s="39" t="s">
        <v>149</v>
      </c>
      <c r="G78" s="28"/>
      <c r="H78" s="12"/>
    </row>
    <row r="79" spans="1:8" ht="94.15" customHeight="1" x14ac:dyDescent="0.25">
      <c r="A79" s="90"/>
      <c r="B79" s="93"/>
      <c r="C79" s="111"/>
      <c r="D79" s="84"/>
      <c r="E79" s="11" t="s">
        <v>16</v>
      </c>
      <c r="F79" s="39" t="s">
        <v>150</v>
      </c>
      <c r="G79" s="28"/>
      <c r="H79" s="12"/>
    </row>
    <row r="80" spans="1:8" ht="88.15" customHeight="1" x14ac:dyDescent="0.25">
      <c r="A80" s="90"/>
      <c r="B80" s="94"/>
      <c r="C80" s="112"/>
      <c r="D80" s="80"/>
      <c r="E80" s="11" t="s">
        <v>75</v>
      </c>
      <c r="F80" s="39" t="s">
        <v>151</v>
      </c>
      <c r="G80" s="28"/>
      <c r="H80" s="12"/>
    </row>
    <row r="81" spans="1:8" ht="58.15" customHeight="1" x14ac:dyDescent="0.25">
      <c r="A81" s="104" t="s">
        <v>155</v>
      </c>
      <c r="B81" s="92" t="s">
        <v>17</v>
      </c>
      <c r="C81" s="106" t="s">
        <v>71</v>
      </c>
      <c r="D81" s="102"/>
      <c r="E81" s="11" t="s">
        <v>35</v>
      </c>
      <c r="F81" s="21" t="s">
        <v>72</v>
      </c>
      <c r="G81" s="28"/>
      <c r="H81" s="40"/>
    </row>
    <row r="82" spans="1:8" ht="127.5" customHeight="1" x14ac:dyDescent="0.25">
      <c r="A82" s="105"/>
      <c r="B82" s="94"/>
      <c r="C82" s="107"/>
      <c r="D82" s="102"/>
      <c r="E82" s="13" t="s">
        <v>52</v>
      </c>
      <c r="F82" s="12" t="s">
        <v>83</v>
      </c>
      <c r="G82" s="28"/>
      <c r="H82" s="40"/>
    </row>
    <row r="83" spans="1:8" ht="63" customHeight="1" x14ac:dyDescent="0.25">
      <c r="A83" s="23" t="s">
        <v>38</v>
      </c>
      <c r="B83" s="25" t="s">
        <v>36</v>
      </c>
      <c r="C83" s="75" t="s">
        <v>126</v>
      </c>
      <c r="D83" s="76"/>
      <c r="E83" s="76"/>
      <c r="F83" s="76"/>
      <c r="G83" s="28"/>
      <c r="H83" s="41"/>
    </row>
  </sheetData>
  <mergeCells count="87">
    <mergeCell ref="H20:H21"/>
    <mergeCell ref="D27:D31"/>
    <mergeCell ref="A4:H4"/>
    <mergeCell ref="A5:A10"/>
    <mergeCell ref="B5:B7"/>
    <mergeCell ref="C5:C7"/>
    <mergeCell ref="D5:D7"/>
    <mergeCell ref="B9:B11"/>
    <mergeCell ref="C9:C11"/>
    <mergeCell ref="D9:D11"/>
    <mergeCell ref="E10:E11"/>
    <mergeCell ref="F10:F11"/>
    <mergeCell ref="G10:G11"/>
    <mergeCell ref="H10:H11"/>
    <mergeCell ref="E20:E21"/>
    <mergeCell ref="F20:F21"/>
    <mergeCell ref="C22:C24"/>
    <mergeCell ref="D22:D24"/>
    <mergeCell ref="B25:B26"/>
    <mergeCell ref="C25:C26"/>
    <mergeCell ref="D25:D26"/>
    <mergeCell ref="B71:B73"/>
    <mergeCell ref="C27:C31"/>
    <mergeCell ref="B32:B33"/>
    <mergeCell ref="C32:C33"/>
    <mergeCell ref="D32:D33"/>
    <mergeCell ref="C37:C39"/>
    <mergeCell ref="B37:B39"/>
    <mergeCell ref="D37:D39"/>
    <mergeCell ref="B27:B31"/>
    <mergeCell ref="D42:D45"/>
    <mergeCell ref="B46:B47"/>
    <mergeCell ref="A81:A82"/>
    <mergeCell ref="B81:B82"/>
    <mergeCell ref="C81:C82"/>
    <mergeCell ref="D81:D82"/>
    <mergeCell ref="A74:A80"/>
    <mergeCell ref="B74:B75"/>
    <mergeCell ref="C74:C75"/>
    <mergeCell ref="D74:D75"/>
    <mergeCell ref="B76:B80"/>
    <mergeCell ref="C76:C80"/>
    <mergeCell ref="D76:D80"/>
    <mergeCell ref="A68:A73"/>
    <mergeCell ref="C68:F68"/>
    <mergeCell ref="B69:B70"/>
    <mergeCell ref="C46:C47"/>
    <mergeCell ref="D46:D47"/>
    <mergeCell ref="C55:C63"/>
    <mergeCell ref="D55:D63"/>
    <mergeCell ref="B51:B52"/>
    <mergeCell ref="C51:C52"/>
    <mergeCell ref="D51:D52"/>
    <mergeCell ref="A54:H54"/>
    <mergeCell ref="A55:A67"/>
    <mergeCell ref="B55:B58"/>
    <mergeCell ref="C65:F65"/>
    <mergeCell ref="B66:B67"/>
    <mergeCell ref="A42:A53"/>
    <mergeCell ref="B48:B49"/>
    <mergeCell ref="B42:B45"/>
    <mergeCell ref="C42:C45"/>
    <mergeCell ref="C83:F83"/>
    <mergeCell ref="C48:C49"/>
    <mergeCell ref="D48:D49"/>
    <mergeCell ref="C66:C67"/>
    <mergeCell ref="D66:D67"/>
    <mergeCell ref="C69:C70"/>
    <mergeCell ref="D69:D70"/>
    <mergeCell ref="D71:D73"/>
    <mergeCell ref="C71:C73"/>
    <mergeCell ref="G1:H2"/>
    <mergeCell ref="A1:F2"/>
    <mergeCell ref="E34:E36"/>
    <mergeCell ref="F34:F36"/>
    <mergeCell ref="G34:G36"/>
    <mergeCell ref="H34:H36"/>
    <mergeCell ref="G20:G21"/>
    <mergeCell ref="A34:A36"/>
    <mergeCell ref="A12:A33"/>
    <mergeCell ref="B12:B17"/>
    <mergeCell ref="C12:C17"/>
    <mergeCell ref="D12:D17"/>
    <mergeCell ref="B18:B21"/>
    <mergeCell ref="C18:C21"/>
    <mergeCell ref="D18:D21"/>
    <mergeCell ref="B22:B24"/>
  </mergeCells>
  <pageMargins left="0.7" right="0.7" top="0.75" bottom="0.75" header="0.3" footer="0.3"/>
  <pageSetup scale="45" fitToHeight="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Šilutės H. Šojaus muziejus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Macijauskytė</dc:creator>
  <cp:lastModifiedBy>Silute Savivalda</cp:lastModifiedBy>
  <cp:lastPrinted>2024-11-06T14:48:20Z</cp:lastPrinted>
  <dcterms:created xsi:type="dcterms:W3CDTF">2019-05-23T09:01:06Z</dcterms:created>
  <dcterms:modified xsi:type="dcterms:W3CDTF">2024-11-26T13:16:50Z</dcterms:modified>
</cp:coreProperties>
</file>