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BIU_DM\Desktop\Desktop\darbalaukis_sen\mano\mano dok\rastai\2026\"/>
    </mc:Choice>
  </mc:AlternateContent>
  <xr:revisionPtr revIDLastSave="0" documentId="13_ncr:1_{C68B342F-7A38-4580-A09F-9C79E80053B3}" xr6:coauthVersionLast="47" xr6:coauthVersionMax="47" xr10:uidLastSave="{00000000-0000-0000-0000-000000000000}"/>
  <bookViews>
    <workbookView xWindow="-28800" yWindow="30" windowWidth="28650" windowHeight="15450" xr2:uid="{00000000-000D-0000-FFFF-FFFF00000000}"/>
  </bookViews>
  <sheets>
    <sheet name="2026" sheetId="1" r:id="rId1"/>
  </sheets>
  <definedNames>
    <definedName name="_xlnm.Print_Area" localSheetId="0">'2026'!$A$1:$D$93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7" i="1" l="1"/>
  <c r="C38" i="1"/>
  <c r="C12" i="1" l="1"/>
  <c r="C32" i="1" l="1"/>
  <c r="C28" i="1"/>
  <c r="C20" i="1"/>
  <c r="C15" i="1"/>
  <c r="C27" i="1" l="1"/>
  <c r="C11" i="1"/>
  <c r="C89" i="1" l="1"/>
  <c r="C91" i="1" s="1"/>
  <c r="C93" i="1" s="1"/>
</calcChain>
</file>

<file path=xl/sharedStrings.xml><?xml version="1.0" encoding="utf-8"?>
<sst xmlns="http://schemas.openxmlformats.org/spreadsheetml/2006/main" count="147" uniqueCount="147">
  <si>
    <t xml:space="preserve">                                                                                                                               Šilutės rajono savivaldybės tarybos</t>
  </si>
  <si>
    <t xml:space="preserve">                                                                                                                                P A T V I R T I N T A</t>
  </si>
  <si>
    <t xml:space="preserve">                                                                                                                               1 priedas</t>
  </si>
  <si>
    <t>Eil. Nr.</t>
  </si>
  <si>
    <t xml:space="preserve">PAJAMOS </t>
  </si>
  <si>
    <t>IŠ VISO</t>
  </si>
  <si>
    <t>Gyventojų pajamų mokestis</t>
  </si>
  <si>
    <t>Žemės mokestis</t>
  </si>
  <si>
    <t>Nekilnojamo turto mokestis</t>
  </si>
  <si>
    <t>Paveldimo turto mokestis</t>
  </si>
  <si>
    <t>Mokestis už aplinkos teršimą</t>
  </si>
  <si>
    <t>Valstybės rinkliavos</t>
  </si>
  <si>
    <t>Mokesčiai už valstybinius gamtos išteklius</t>
  </si>
  <si>
    <t>Pajamos už patalpų nuomą</t>
  </si>
  <si>
    <t>Pajamos už prekes ir paslaugas</t>
  </si>
  <si>
    <t>Įmokos už išlaikymą švietimo, socialinės apsaugos ir kitose įstaigose</t>
  </si>
  <si>
    <t>Valstybinėms (valstybės perduotoms savivaldybėms) funkcijoms atlikti:</t>
  </si>
  <si>
    <t>Valstybinės žemės nuomos mokestis</t>
  </si>
  <si>
    <t>Mokesčiai už medžiojamųjų gyvūnų išteklius</t>
  </si>
  <si>
    <t>Angliavandenių išteklių mokestis</t>
  </si>
  <si>
    <t>Žemės realizavimo pajamos</t>
  </si>
  <si>
    <t>Pastatų ir statinių, mašinų ir įrenginių realizavimo pajamos</t>
  </si>
  <si>
    <t>Žemės ūkio funkcijoms atlikti</t>
  </si>
  <si>
    <t>Melioracijai (išlaidoms)</t>
  </si>
  <si>
    <t>Socialinėms išmokoms ir kompensacijoms skaičiuoti ir mokėti</t>
  </si>
  <si>
    <t>Socialinei paramai mokiniams</t>
  </si>
  <si>
    <t>Socialinėms paslaugoms finansuoti</t>
  </si>
  <si>
    <t>Jaunimo teisių apsaugai</t>
  </si>
  <si>
    <t>Užimtumo didinimo programoms įgyvendinti</t>
  </si>
  <si>
    <t>Gyventojų registro tvarkymo ir duomenų teikimo valstybės registrams funkcijai atlikti</t>
  </si>
  <si>
    <t>Gyvenamosios vietos deklaravimo duomenų ir gyvenamosios vietos neturinčių asmenų apskaitos duomenų tvarkymo funkcijai atlikti</t>
  </si>
  <si>
    <t>Priešgaisrinės saugos funkcijai atlikti</t>
  </si>
  <si>
    <t>Civilinės saugos funkcijai atlikti</t>
  </si>
  <si>
    <t>Civilinės būklės aktų registravimo funkcijoms atlikti</t>
  </si>
  <si>
    <t>Pirminės teisinės pagalbos funkcijai atlikti</t>
  </si>
  <si>
    <t>Dalyvavimas rengiant ir vykdant mobilizaciją</t>
  </si>
  <si>
    <t>Archyviniams dokumentams tvarkyti</t>
  </si>
  <si>
    <t xml:space="preserve">Valstybinės kalbos vartojimo ir teisingumo kontrolės funkcijai vykdyti </t>
  </si>
  <si>
    <t>Visuomenės sveikatos priežiūrai</t>
  </si>
  <si>
    <t>Neveiksnių asmenų būklės peržiūrėjimui užtikrinti</t>
  </si>
  <si>
    <t>Savivaldybių mokykloms, skirtoms šalies (regiono) mokiniams, turintiems specialiųjų ugdymo poreikių, išlaikyti</t>
  </si>
  <si>
    <t>29</t>
  </si>
  <si>
    <t>Dotacija neformaliajam vaikų švietimui</t>
  </si>
  <si>
    <t>30</t>
  </si>
  <si>
    <t>Dotacija kelių priežiūros ir plėtros programai vykdyti</t>
  </si>
  <si>
    <t>Skolintos lėšos</t>
  </si>
  <si>
    <t>Europos Sąjungos finansinės paramos lėšos</t>
  </si>
  <si>
    <t>Tarpinstitucinio bendradarbiavimo koordinatoriaus pareigybei išlaikyti</t>
  </si>
  <si>
    <t>Savivaldybių viešosioms bibliotekoms dokumentams įsigyti</t>
  </si>
  <si>
    <t>35</t>
  </si>
  <si>
    <t>39</t>
  </si>
  <si>
    <t>Vietinės rinkliavos už komunalinių atliekų surinkimą</t>
  </si>
  <si>
    <t xml:space="preserve">Ugdymo reikmėms finansuoti </t>
  </si>
  <si>
    <t>40</t>
  </si>
  <si>
    <t>GPM, mokamas už pajamas, gautas iš veiklos, kuria verčiamasi turint verslo liudijimą</t>
  </si>
  <si>
    <t>Pajamų ir pelno mokesčiai (3+4)</t>
  </si>
  <si>
    <t>Pajamos ir mokesčiai iš turto (6+7-8+9)</t>
  </si>
  <si>
    <t>41</t>
  </si>
  <si>
    <t>MOKESČIAI (2+5+10)</t>
  </si>
  <si>
    <t>Pajamos iš baudų ir konfiskacijų</t>
  </si>
  <si>
    <t>Kompleksinėms paslaugoms šeimai organizuoti</t>
  </si>
  <si>
    <t>Akredituotai vaikų dienos socialinei priežiūrai organizuoti, teikti ir administruoti</t>
  </si>
  <si>
    <t xml:space="preserve"> </t>
  </si>
  <si>
    <t>Erdvinių duomenų rinkiniui tvarkyti</t>
  </si>
  <si>
    <t>34</t>
  </si>
  <si>
    <t>Asmeninei pagalbai teikti ir administruoti</t>
  </si>
  <si>
    <t>31</t>
  </si>
  <si>
    <t>32</t>
  </si>
  <si>
    <t>33</t>
  </si>
  <si>
    <t>36</t>
  </si>
  <si>
    <t>37</t>
  </si>
  <si>
    <t>38</t>
  </si>
  <si>
    <t>Akredituotai socialinei reabilitacijai neįgaliesiems bendruomenėje organizuoti, teikti ir administruoti</t>
  </si>
  <si>
    <t>Kiti mokesčiai ir pajamos (11+...+16)</t>
  </si>
  <si>
    <t>Pajamos už prekes ir paslaugas (19+...+21)</t>
  </si>
  <si>
    <t>Materialiojo ir nematerialiojo turto realizavimo pajamos (23+24)</t>
  </si>
  <si>
    <t>42</t>
  </si>
  <si>
    <t>43</t>
  </si>
  <si>
    <t>Praėjusių metų nepanaudota pajamų dalis (apyvartinės lėšos)</t>
  </si>
  <si>
    <t>Būsto nuomos ar išperkamosios būsto nuomos mokesčio daliai kompensuoti</t>
  </si>
  <si>
    <t>44</t>
  </si>
  <si>
    <t>Profesiniam orientavimui</t>
  </si>
  <si>
    <t>Socialinių paslaugų srities darbuotojų pareiginei algai padidinti</t>
  </si>
  <si>
    <t>45</t>
  </si>
  <si>
    <t>46</t>
  </si>
  <si>
    <t>Asmenų su negalia reikalų koordinavimo funkcijai atlikti</t>
  </si>
  <si>
    <t>Laikino atokvėpio paslaugai teikti ir administruoti</t>
  </si>
  <si>
    <t xml:space="preserve">Vaikų, kuriems skirtas privalomas ugdymas pagal ikimokyklinio ugdymo programą, ugdymui, maitinimui ir vežiojjimui </t>
  </si>
  <si>
    <t>Kitos neišvardintos pajamos</t>
  </si>
  <si>
    <t>28.1</t>
  </si>
  <si>
    <t>28.2</t>
  </si>
  <si>
    <t>28.3</t>
  </si>
  <si>
    <t>28.4</t>
  </si>
  <si>
    <t>28.5</t>
  </si>
  <si>
    <t>28.6</t>
  </si>
  <si>
    <t>28.7</t>
  </si>
  <si>
    <t>28.8</t>
  </si>
  <si>
    <t>28.9</t>
  </si>
  <si>
    <t>28.10</t>
  </si>
  <si>
    <t>28.11</t>
  </si>
  <si>
    <t>28.12</t>
  </si>
  <si>
    <t>28.13</t>
  </si>
  <si>
    <t>28.14</t>
  </si>
  <si>
    <t>28.15</t>
  </si>
  <si>
    <t>28.16</t>
  </si>
  <si>
    <t>28.17</t>
  </si>
  <si>
    <t>28.18</t>
  </si>
  <si>
    <t>28.19</t>
  </si>
  <si>
    <t>28.20</t>
  </si>
  <si>
    <t>28.21</t>
  </si>
  <si>
    <t>28.22</t>
  </si>
  <si>
    <t>28.23</t>
  </si>
  <si>
    <t>Savivaldybėms priskirtos valstybinės žemės ir kito valstybės turto valdymui, naudojimui ir disponavimui juo patikėjimo teise užtikrinti</t>
  </si>
  <si>
    <t>Duomenims Suteiktos valstybės pagalbos ir nereikšmingos pagalbos registrui teikti</t>
  </si>
  <si>
    <t>Pedagogų išlaikomų iš savivaldybių biudžetų lėšų, padidintam darbo užmokesčiui mokėti</t>
  </si>
  <si>
    <t>(Eur)</t>
  </si>
  <si>
    <t>KITOS PAJAMOS (18+22+25+26)</t>
  </si>
  <si>
    <t>IŠ VISO PAJAMŲ IR DOTACIJŲ (1+17+27)</t>
  </si>
  <si>
    <t>Vienkartinės išmokos įsikurti gyvenamojoje vietoje savivaldybės teritorijoje ir (ar) mėnesinės kompensacijos atlyginimui švietimo teikėjui už vaiko, ugdomo pagal ikimokyklinio ar priešmokyklinio ugdymo programas, išlaikymą apmokėti, mokėti ir administruoti</t>
  </si>
  <si>
    <t xml:space="preserve">                                                                                                                               (Šilutės rajono savivaldybės tarybos</t>
  </si>
  <si>
    <t xml:space="preserve">                                                                                                                               redakcija)</t>
  </si>
  <si>
    <t xml:space="preserve">                                                                                                                               2026 m. vasario 26 d. sprendimu Nr.T1-1117</t>
  </si>
  <si>
    <t xml:space="preserve">                                                                                                                               2026 m. birželio 25 d. sprendimo Nr.T1-</t>
  </si>
  <si>
    <t>Išlaidoms, patirtoms teikiant socialinę pašalpą, būsto šildymo išlaidų, geriamojo vandens išlaidų ir karšto vandens išlaidų kompensacijas Ukrainos gyventojams, nukentėjusiems dėl Rusijos Federacijos karinės agresijos prieš Ukrainą, padengti</t>
  </si>
  <si>
    <t>Išlaidoms, patirtoms mokant laidojimo pašalpą ir teikiant socialinę paramą mokiniams Ukrainos gyventojams, nukentėjusiems dėl Rusijos Federacijos karinės agresijos prieš Ukrainą, padengti</t>
  </si>
  <si>
    <t>Išlaidoms, patirtoms teikiant paramą būstui išsinuomoti Ukrainos gyventojams, nukentėjusiems dėl Rusijos Federacijos karinės agresijos prieš Ukrainą, padengti</t>
  </si>
  <si>
    <t>Bendruomeninei veiklai stiprinti</t>
  </si>
  <si>
    <t>Dotacija būstams pritaikyti asmenims su negalia</t>
  </si>
  <si>
    <t>Mokytojų, dirbančių pagal ikimokyklinio, priešmokyklinio, bendrojo ugdymo ir profesinio mokymo programas, personalo optimizavimui ir atnaujinimui</t>
  </si>
  <si>
    <t>47</t>
  </si>
  <si>
    <t>48</t>
  </si>
  <si>
    <t>49</t>
  </si>
  <si>
    <t>50</t>
  </si>
  <si>
    <t>51</t>
  </si>
  <si>
    <t>52</t>
  </si>
  <si>
    <t>53</t>
  </si>
  <si>
    <t>Išlaidoms, susijusioms su dalyvavimu Lietuvos moksleivių dainų šventėje</t>
  </si>
  <si>
    <t>Istorinės kultūrinės atminties išsaugojimo, lituanistikos tradicijų ir paveldo iniciatyvoms ir renginiams vykdyti</t>
  </si>
  <si>
    <t>Savivaldybių sporto bazių pagerinimo projektų išlaidoms kompensuoti</t>
  </si>
  <si>
    <t>Priedangų infrastruktūros plėtra</t>
  </si>
  <si>
    <t>54</t>
  </si>
  <si>
    <t>55</t>
  </si>
  <si>
    <t>56</t>
  </si>
  <si>
    <t>57</t>
  </si>
  <si>
    <t>DOTACIJOS (28+...+55)</t>
  </si>
  <si>
    <t>IŠ VISO (56+57)</t>
  </si>
  <si>
    <t>IŠ VISO (58+59)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</si>
</sst>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186"/>
      <scheme val="minor"/>
    </font>
    <font>
      <sz val="8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sz val="9"/>
      <name val="Times New Roman"/>
      <family val="1"/>
      <charset val="186"/>
    </font>
    <font>
      <b/>
      <sz val="9"/>
      <name val="Times New Roman"/>
      <family val="1"/>
      <charset val="186"/>
    </font>
    <font>
      <b/>
      <i/>
      <sz val="10"/>
      <name val="Times New Roman"/>
      <family val="1"/>
      <charset val="186"/>
    </font>
    <font>
      <sz val="11"/>
      <name val="Times New Roman"/>
      <family val="1"/>
      <charset val="186"/>
    </font>
    <font>
      <sz val="8"/>
      <name val="Arial"/>
      <family val="2"/>
      <charset val="186"/>
    </font>
    <font>
      <b/>
      <sz val="11"/>
      <name val="Times New Roman"/>
      <family val="1"/>
      <charset val="186"/>
    </font>
    <font>
      <i/>
      <sz val="9"/>
      <name val="Times New Roman"/>
      <family val="1"/>
      <charset val="186"/>
    </font>
    <font>
      <sz val="9"/>
      <name val="Times New Roman"/>
      <family val="1"/>
    </font>
    <font>
      <i/>
      <sz val="9"/>
      <name val="Times New Roman"/>
      <family val="1"/>
    </font>
    <font>
      <sz val="10"/>
      <name val="Times New Roman"/>
      <family val="1"/>
    </font>
    <font>
      <b/>
      <i/>
      <sz val="10"/>
      <name val="Times New Roman"/>
      <family val="1"/>
    </font>
    <font>
      <sz val="10"/>
      <color theme="1"/>
      <name val="Times New Roman"/>
      <family val="1"/>
    </font>
    <font>
      <sz val="8"/>
      <name val="Calibri"/>
      <family val="2"/>
      <charset val="186"/>
      <scheme val="minor"/>
    </font>
    <font>
      <sz val="10"/>
      <color rgb="FF00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2" borderId="0" xfId="0" applyFont="1" applyFill="1" applyAlignment="1">
      <alignment horizontal="left"/>
    </xf>
    <xf numFmtId="0" fontId="2" fillId="0" borderId="1" xfId="0" applyFont="1" applyBorder="1"/>
    <xf numFmtId="0" fontId="2" fillId="0" borderId="2" xfId="0" applyFont="1" applyBorder="1"/>
    <xf numFmtId="0" fontId="2" fillId="0" borderId="6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left"/>
    </xf>
    <xf numFmtId="0" fontId="6" fillId="0" borderId="2" xfId="0" applyFont="1" applyBorder="1"/>
    <xf numFmtId="0" fontId="3" fillId="3" borderId="1" xfId="0" applyFont="1" applyFill="1" applyBorder="1" applyAlignment="1">
      <alignment horizontal="left"/>
    </xf>
    <xf numFmtId="1" fontId="3" fillId="3" borderId="2" xfId="0" applyNumberFormat="1" applyFont="1" applyFill="1" applyBorder="1"/>
    <xf numFmtId="0" fontId="3" fillId="3" borderId="1" xfId="0" applyFont="1" applyFill="1" applyBorder="1" applyAlignment="1">
      <alignment horizontal="left" vertical="center" wrapText="1"/>
    </xf>
    <xf numFmtId="0" fontId="5" fillId="5" borderId="1" xfId="0" applyFont="1" applyFill="1" applyBorder="1" applyAlignment="1">
      <alignment horizontal="center"/>
    </xf>
    <xf numFmtId="1" fontId="5" fillId="5" borderId="2" xfId="0" applyNumberFormat="1" applyFont="1" applyFill="1" applyBorder="1"/>
    <xf numFmtId="0" fontId="6" fillId="0" borderId="2" xfId="0" applyFont="1" applyBorder="1" applyAlignment="1">
      <alignment horizontal="right"/>
    </xf>
    <xf numFmtId="0" fontId="6" fillId="0" borderId="4" xfId="0" applyFont="1" applyBorder="1" applyAlignment="1">
      <alignment horizontal="right"/>
    </xf>
    <xf numFmtId="1" fontId="6" fillId="0" borderId="2" xfId="0" applyNumberFormat="1" applyFont="1" applyBorder="1"/>
    <xf numFmtId="1" fontId="3" fillId="0" borderId="7" xfId="0" applyNumberFormat="1" applyFont="1" applyBorder="1"/>
    <xf numFmtId="0" fontId="2" fillId="0" borderId="6" xfId="0" applyFont="1" applyBorder="1"/>
    <xf numFmtId="0" fontId="2" fillId="2" borderId="3" xfId="0" applyFont="1" applyFill="1" applyBorder="1" applyAlignment="1">
      <alignment horizontal="left"/>
    </xf>
    <xf numFmtId="1" fontId="5" fillId="2" borderId="4" xfId="0" applyNumberFormat="1" applyFont="1" applyFill="1" applyBorder="1"/>
    <xf numFmtId="0" fontId="3" fillId="3" borderId="6" xfId="0" applyFont="1" applyFill="1" applyBorder="1" applyAlignment="1">
      <alignment horizontal="center"/>
    </xf>
    <xf numFmtId="1" fontId="3" fillId="3" borderId="6" xfId="0" applyNumberFormat="1" applyFont="1" applyFill="1" applyBorder="1"/>
    <xf numFmtId="0" fontId="4" fillId="0" borderId="6" xfId="0" applyFont="1" applyBorder="1" applyAlignment="1">
      <alignment horizontal="left"/>
    </xf>
    <xf numFmtId="1" fontId="5" fillId="0" borderId="6" xfId="0" applyNumberFormat="1" applyFont="1" applyBorder="1"/>
    <xf numFmtId="0" fontId="5" fillId="4" borderId="6" xfId="0" applyFont="1" applyFill="1" applyBorder="1" applyAlignment="1">
      <alignment horizontal="center"/>
    </xf>
    <xf numFmtId="1" fontId="5" fillId="4" borderId="6" xfId="0" applyNumberFormat="1" applyFont="1" applyFill="1" applyBorder="1"/>
    <xf numFmtId="0" fontId="7" fillId="0" borderId="0" xfId="0" applyFont="1"/>
    <xf numFmtId="0" fontId="8" fillId="0" borderId="1" xfId="0" applyFont="1" applyBorder="1"/>
    <xf numFmtId="0" fontId="9" fillId="0" borderId="1" xfId="0" applyFont="1" applyBorder="1" applyAlignment="1">
      <alignment horizontal="center"/>
    </xf>
    <xf numFmtId="0" fontId="9" fillId="0" borderId="2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left"/>
    </xf>
    <xf numFmtId="0" fontId="3" fillId="3" borderId="4" xfId="0" applyFont="1" applyFill="1" applyBorder="1" applyAlignment="1">
      <alignment horizontal="right"/>
    </xf>
    <xf numFmtId="0" fontId="10" fillId="0" borderId="1" xfId="0" applyFont="1" applyBorder="1" applyAlignment="1">
      <alignment horizontal="center"/>
    </xf>
    <xf numFmtId="0" fontId="6" fillId="0" borderId="3" xfId="0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 wrapText="1"/>
    </xf>
    <xf numFmtId="0" fontId="2" fillId="0" borderId="0" xfId="0" applyFont="1"/>
    <xf numFmtId="0" fontId="6" fillId="0" borderId="1" xfId="0" applyFont="1" applyBorder="1" applyAlignment="1">
      <alignment horizontal="left" wrapText="1"/>
    </xf>
    <xf numFmtId="0" fontId="2" fillId="0" borderId="1" xfId="0" applyFont="1" applyBorder="1" applyAlignment="1">
      <alignment wrapText="1"/>
    </xf>
    <xf numFmtId="0" fontId="2" fillId="0" borderId="6" xfId="0" applyFont="1" applyBorder="1" applyAlignment="1">
      <alignment horizontal="left" wrapText="1"/>
    </xf>
    <xf numFmtId="49" fontId="4" fillId="0" borderId="1" xfId="0" applyNumberFormat="1" applyFont="1" applyBorder="1" applyAlignment="1">
      <alignment horizontal="center"/>
    </xf>
    <xf numFmtId="0" fontId="2" fillId="0" borderId="6" xfId="0" applyFont="1" applyBorder="1" applyAlignment="1">
      <alignment vertical="center" wrapText="1"/>
    </xf>
    <xf numFmtId="49" fontId="4" fillId="0" borderId="6" xfId="0" applyNumberFormat="1" applyFont="1" applyBorder="1" applyAlignment="1">
      <alignment horizontal="center"/>
    </xf>
    <xf numFmtId="0" fontId="13" fillId="0" borderId="6" xfId="0" applyFont="1" applyBorder="1" applyAlignment="1">
      <alignment wrapText="1"/>
    </xf>
    <xf numFmtId="0" fontId="2" fillId="0" borderId="6" xfId="0" applyFont="1" applyBorder="1" applyAlignment="1">
      <alignment wrapText="1"/>
    </xf>
    <xf numFmtId="49" fontId="4" fillId="3" borderId="6" xfId="0" applyNumberFormat="1" applyFont="1" applyFill="1" applyBorder="1" applyAlignment="1">
      <alignment horizontal="center"/>
    </xf>
    <xf numFmtId="0" fontId="4" fillId="4" borderId="6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5" borderId="5" xfId="0" applyFont="1" applyFill="1" applyBorder="1" applyAlignment="1">
      <alignment horizontal="center"/>
    </xf>
    <xf numFmtId="0" fontId="14" fillId="0" borderId="1" xfId="0" applyFont="1" applyBorder="1" applyAlignment="1">
      <alignment wrapText="1"/>
    </xf>
    <xf numFmtId="0" fontId="14" fillId="0" borderId="2" xfId="0" applyFont="1" applyBorder="1"/>
    <xf numFmtId="0" fontId="15" fillId="0" borderId="6" xfId="0" applyFont="1" applyBorder="1" applyAlignment="1">
      <alignment wrapText="1"/>
    </xf>
    <xf numFmtId="0" fontId="17" fillId="0" borderId="0" xfId="0" applyFont="1"/>
    <xf numFmtId="0" fontId="2" fillId="0" borderId="0" xfId="0" applyFont="1" applyAlignment="1">
      <alignment horizontal="right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94"/>
  <sheetViews>
    <sheetView tabSelected="1" zoomScaleNormal="100" workbookViewId="0">
      <selection activeCell="A10" sqref="A10"/>
    </sheetView>
  </sheetViews>
  <sheetFormatPr defaultRowHeight="15" x14ac:dyDescent="0.25"/>
  <cols>
    <col min="1" max="1" width="7.140625" style="25" customWidth="1"/>
    <col min="2" max="2" width="68.85546875" style="25" customWidth="1"/>
    <col min="3" max="3" width="11.28515625" style="25" customWidth="1"/>
    <col min="4" max="4" width="6.7109375" style="25" customWidth="1"/>
    <col min="5" max="16384" width="9.140625" style="25"/>
  </cols>
  <sheetData>
    <row r="1" spans="1:3" x14ac:dyDescent="0.25">
      <c r="A1" s="1" t="s">
        <v>1</v>
      </c>
    </row>
    <row r="2" spans="1:3" x14ac:dyDescent="0.25">
      <c r="A2" s="1" t="s">
        <v>0</v>
      </c>
    </row>
    <row r="3" spans="1:3" x14ac:dyDescent="0.25">
      <c r="A3" s="1" t="s">
        <v>121</v>
      </c>
    </row>
    <row r="4" spans="1:3" x14ac:dyDescent="0.25">
      <c r="A4" s="1" t="s">
        <v>2</v>
      </c>
    </row>
    <row r="5" spans="1:3" x14ac:dyDescent="0.25">
      <c r="A5" s="1" t="s">
        <v>119</v>
      </c>
    </row>
    <row r="6" spans="1:3" x14ac:dyDescent="0.25">
      <c r="A6" s="1" t="s">
        <v>122</v>
      </c>
    </row>
    <row r="7" spans="1:3" x14ac:dyDescent="0.25">
      <c r="A7" s="1" t="s">
        <v>120</v>
      </c>
    </row>
    <row r="8" spans="1:3" x14ac:dyDescent="0.25">
      <c r="A8" s="1"/>
    </row>
    <row r="9" spans="1:3" x14ac:dyDescent="0.25">
      <c r="C9" s="55" t="s">
        <v>115</v>
      </c>
    </row>
    <row r="10" spans="1:3" x14ac:dyDescent="0.25">
      <c r="A10" s="26" t="s">
        <v>3</v>
      </c>
      <c r="B10" s="27" t="s">
        <v>4</v>
      </c>
      <c r="C10" s="28" t="s">
        <v>5</v>
      </c>
    </row>
    <row r="11" spans="1:3" x14ac:dyDescent="0.25">
      <c r="A11" s="29">
        <v>1</v>
      </c>
      <c r="B11" s="30" t="s">
        <v>58</v>
      </c>
      <c r="C11" s="31">
        <f>C12+C15+C20</f>
        <v>52507000</v>
      </c>
    </row>
    <row r="12" spans="1:3" x14ac:dyDescent="0.25">
      <c r="A12" s="32">
        <v>2</v>
      </c>
      <c r="B12" s="33" t="s">
        <v>55</v>
      </c>
      <c r="C12" s="13">
        <f>C13+C14</f>
        <v>48429000</v>
      </c>
    </row>
    <row r="13" spans="1:3" x14ac:dyDescent="0.25">
      <c r="A13" s="34">
        <v>3</v>
      </c>
      <c r="B13" s="2" t="s">
        <v>6</v>
      </c>
      <c r="C13" s="3">
        <v>48368000</v>
      </c>
    </row>
    <row r="14" spans="1:3" x14ac:dyDescent="0.25">
      <c r="A14" s="35">
        <v>4</v>
      </c>
      <c r="B14" s="2" t="s">
        <v>54</v>
      </c>
      <c r="C14" s="3">
        <v>61000</v>
      </c>
    </row>
    <row r="15" spans="1:3" x14ac:dyDescent="0.25">
      <c r="A15" s="36">
        <v>5</v>
      </c>
      <c r="B15" s="5" t="s">
        <v>56</v>
      </c>
      <c r="C15" s="12">
        <f>C16+C17+C18+C19</f>
        <v>2220000</v>
      </c>
    </row>
    <row r="16" spans="1:3" x14ac:dyDescent="0.25">
      <c r="A16" s="35">
        <v>6</v>
      </c>
      <c r="B16" s="2" t="s">
        <v>7</v>
      </c>
      <c r="C16" s="3">
        <v>800000</v>
      </c>
    </row>
    <row r="17" spans="1:3" x14ac:dyDescent="0.25">
      <c r="A17" s="35">
        <v>7</v>
      </c>
      <c r="B17" s="2" t="s">
        <v>8</v>
      </c>
      <c r="C17" s="3">
        <v>1100000</v>
      </c>
    </row>
    <row r="18" spans="1:3" x14ac:dyDescent="0.25">
      <c r="A18" s="35">
        <v>8</v>
      </c>
      <c r="B18" s="2" t="s">
        <v>9</v>
      </c>
      <c r="C18" s="3">
        <v>20000</v>
      </c>
    </row>
    <row r="19" spans="1:3" x14ac:dyDescent="0.25">
      <c r="A19" s="35">
        <v>9</v>
      </c>
      <c r="B19" s="37" t="s">
        <v>17</v>
      </c>
      <c r="C19" s="3">
        <v>300000</v>
      </c>
    </row>
    <row r="20" spans="1:3" x14ac:dyDescent="0.25">
      <c r="A20" s="36">
        <v>10</v>
      </c>
      <c r="B20" s="5" t="s">
        <v>73</v>
      </c>
      <c r="C20" s="6">
        <f>C21+C25+C26+C22+C23+C24</f>
        <v>1858000</v>
      </c>
    </row>
    <row r="21" spans="1:3" x14ac:dyDescent="0.25">
      <c r="A21" s="35">
        <v>11</v>
      </c>
      <c r="B21" s="2" t="s">
        <v>10</v>
      </c>
      <c r="C21" s="3">
        <v>104000</v>
      </c>
    </row>
    <row r="22" spans="1:3" x14ac:dyDescent="0.25">
      <c r="A22" s="35">
        <v>12</v>
      </c>
      <c r="B22" s="37" t="s">
        <v>12</v>
      </c>
      <c r="C22" s="3">
        <v>197000</v>
      </c>
    </row>
    <row r="23" spans="1:3" x14ac:dyDescent="0.25">
      <c r="A23" s="35">
        <v>13</v>
      </c>
      <c r="B23" s="37" t="s">
        <v>18</v>
      </c>
      <c r="C23" s="3">
        <v>40000</v>
      </c>
    </row>
    <row r="24" spans="1:3" x14ac:dyDescent="0.25">
      <c r="A24" s="35">
        <v>14</v>
      </c>
      <c r="B24" s="38" t="s">
        <v>19</v>
      </c>
      <c r="C24" s="3">
        <v>30000</v>
      </c>
    </row>
    <row r="25" spans="1:3" x14ac:dyDescent="0.25">
      <c r="A25" s="35">
        <v>15</v>
      </c>
      <c r="B25" s="2" t="s">
        <v>11</v>
      </c>
      <c r="C25" s="3">
        <v>57000</v>
      </c>
    </row>
    <row r="26" spans="1:3" x14ac:dyDescent="0.25">
      <c r="A26" s="35">
        <v>16</v>
      </c>
      <c r="B26" s="2" t="s">
        <v>51</v>
      </c>
      <c r="C26" s="3">
        <v>1430000</v>
      </c>
    </row>
    <row r="27" spans="1:3" ht="14.25" customHeight="1" x14ac:dyDescent="0.25">
      <c r="A27" s="29">
        <v>17</v>
      </c>
      <c r="B27" s="7" t="s">
        <v>116</v>
      </c>
      <c r="C27" s="8">
        <f>C28+C32+C35+C36</f>
        <v>3025500</v>
      </c>
    </row>
    <row r="28" spans="1:3" ht="14.25" customHeight="1" x14ac:dyDescent="0.25">
      <c r="A28" s="32">
        <v>18</v>
      </c>
      <c r="B28" s="39" t="s">
        <v>74</v>
      </c>
      <c r="C28" s="14">
        <f>C29+C30+C31</f>
        <v>2644500</v>
      </c>
    </row>
    <row r="29" spans="1:3" ht="14.25" customHeight="1" x14ac:dyDescent="0.25">
      <c r="A29" s="34">
        <v>19</v>
      </c>
      <c r="B29" s="37" t="s">
        <v>13</v>
      </c>
      <c r="C29" s="3">
        <v>219100</v>
      </c>
    </row>
    <row r="30" spans="1:3" ht="14.25" customHeight="1" x14ac:dyDescent="0.25">
      <c r="A30" s="34">
        <v>20</v>
      </c>
      <c r="B30" s="2" t="s">
        <v>14</v>
      </c>
      <c r="C30" s="3">
        <v>670600</v>
      </c>
    </row>
    <row r="31" spans="1:3" ht="14.25" customHeight="1" x14ac:dyDescent="0.25">
      <c r="A31" s="34">
        <v>21</v>
      </c>
      <c r="B31" s="2" t="s">
        <v>15</v>
      </c>
      <c r="C31" s="3">
        <v>1754800</v>
      </c>
    </row>
    <row r="32" spans="1:3" ht="14.25" customHeight="1" x14ac:dyDescent="0.25">
      <c r="A32" s="36">
        <v>22</v>
      </c>
      <c r="B32" s="39" t="s">
        <v>75</v>
      </c>
      <c r="C32" s="6">
        <f>C33+C34</f>
        <v>261000</v>
      </c>
    </row>
    <row r="33" spans="1:3" ht="14.25" customHeight="1" x14ac:dyDescent="0.25">
      <c r="A33" s="34">
        <v>23</v>
      </c>
      <c r="B33" s="2" t="s">
        <v>20</v>
      </c>
      <c r="C33" s="3">
        <v>110000</v>
      </c>
    </row>
    <row r="34" spans="1:3" ht="14.25" customHeight="1" x14ac:dyDescent="0.25">
      <c r="A34" s="34">
        <v>24</v>
      </c>
      <c r="B34" s="40" t="s">
        <v>21</v>
      </c>
      <c r="C34" s="3">
        <v>151000</v>
      </c>
    </row>
    <row r="35" spans="1:3" ht="14.25" customHeight="1" x14ac:dyDescent="0.25">
      <c r="A35" s="34">
        <v>25</v>
      </c>
      <c r="B35" s="51" t="s">
        <v>59</v>
      </c>
      <c r="C35" s="52">
        <v>20000</v>
      </c>
    </row>
    <row r="36" spans="1:3" ht="14.25" customHeight="1" x14ac:dyDescent="0.25">
      <c r="A36" s="34">
        <v>26</v>
      </c>
      <c r="B36" s="51" t="s">
        <v>88</v>
      </c>
      <c r="C36" s="52">
        <v>100000</v>
      </c>
    </row>
    <row r="37" spans="1:3" ht="14.25" customHeight="1" x14ac:dyDescent="0.25">
      <c r="A37" s="29">
        <v>27</v>
      </c>
      <c r="B37" s="9" t="s">
        <v>144</v>
      </c>
      <c r="C37" s="8">
        <f>C38+C62+C63+C64+C65+C66+C68+C69+C70+C72+C67+C71+C73+C74+C75+C76+C77+C78+C79+C80+C81+C82+C83+C84+C85+C86+C87+C88</f>
        <v>44529580</v>
      </c>
    </row>
    <row r="38" spans="1:3" ht="14.25" customHeight="1" x14ac:dyDescent="0.25">
      <c r="A38" s="34">
        <v>28</v>
      </c>
      <c r="B38" s="41" t="s">
        <v>16</v>
      </c>
      <c r="C38" s="15">
        <f>SUM(C39:C61)</f>
        <v>8987140</v>
      </c>
    </row>
    <row r="39" spans="1:3" ht="14.25" customHeight="1" x14ac:dyDescent="0.25">
      <c r="A39" s="42" t="s">
        <v>89</v>
      </c>
      <c r="B39" s="43" t="s">
        <v>22</v>
      </c>
      <c r="C39" s="4">
        <v>372500</v>
      </c>
    </row>
    <row r="40" spans="1:3" ht="14.25" customHeight="1" x14ac:dyDescent="0.25">
      <c r="A40" s="42" t="s">
        <v>90</v>
      </c>
      <c r="B40" s="43" t="s">
        <v>23</v>
      </c>
      <c r="C40" s="4">
        <v>1400000</v>
      </c>
    </row>
    <row r="41" spans="1:3" ht="14.25" customHeight="1" x14ac:dyDescent="0.25">
      <c r="A41" s="42" t="s">
        <v>91</v>
      </c>
      <c r="B41" s="43" t="s">
        <v>24</v>
      </c>
      <c r="C41" s="4">
        <v>386900</v>
      </c>
    </row>
    <row r="42" spans="1:3" ht="14.25" customHeight="1" x14ac:dyDescent="0.25">
      <c r="A42" s="42" t="s">
        <v>92</v>
      </c>
      <c r="B42" s="43" t="s">
        <v>25</v>
      </c>
      <c r="C42" s="4">
        <v>1223100</v>
      </c>
    </row>
    <row r="43" spans="1:3" ht="14.25" customHeight="1" x14ac:dyDescent="0.25">
      <c r="A43" s="42" t="s">
        <v>93</v>
      </c>
      <c r="B43" s="43" t="s">
        <v>26</v>
      </c>
      <c r="C43" s="4">
        <v>3752000</v>
      </c>
    </row>
    <row r="44" spans="1:3" ht="14.25" customHeight="1" x14ac:dyDescent="0.25">
      <c r="A44" s="42" t="s">
        <v>94</v>
      </c>
      <c r="B44" s="43" t="s">
        <v>27</v>
      </c>
      <c r="C44" s="4">
        <v>23600</v>
      </c>
    </row>
    <row r="45" spans="1:3" ht="14.25" customHeight="1" x14ac:dyDescent="0.25">
      <c r="A45" s="42" t="s">
        <v>95</v>
      </c>
      <c r="B45" s="43" t="s">
        <v>28</v>
      </c>
      <c r="C45" s="4">
        <v>120100</v>
      </c>
    </row>
    <row r="46" spans="1:3" ht="14.25" customHeight="1" x14ac:dyDescent="0.25">
      <c r="A46" s="42" t="s">
        <v>96</v>
      </c>
      <c r="B46" s="43" t="s">
        <v>34</v>
      </c>
      <c r="C46" s="4">
        <v>7320</v>
      </c>
    </row>
    <row r="47" spans="1:3" ht="14.25" customHeight="1" x14ac:dyDescent="0.25">
      <c r="A47" s="42" t="s">
        <v>97</v>
      </c>
      <c r="B47" s="43" t="s">
        <v>33</v>
      </c>
      <c r="C47" s="4">
        <v>33400</v>
      </c>
    </row>
    <row r="48" spans="1:3" ht="14.25" customHeight="1" x14ac:dyDescent="0.25">
      <c r="A48" s="42" t="s">
        <v>98</v>
      </c>
      <c r="B48" s="43" t="s">
        <v>29</v>
      </c>
      <c r="C48" s="4">
        <v>700</v>
      </c>
    </row>
    <row r="49" spans="1:3" ht="14.25" customHeight="1" x14ac:dyDescent="0.25">
      <c r="A49" s="42" t="s">
        <v>99</v>
      </c>
      <c r="B49" s="43" t="s">
        <v>31</v>
      </c>
      <c r="C49" s="4">
        <v>915100</v>
      </c>
    </row>
    <row r="50" spans="1:3" ht="14.25" customHeight="1" x14ac:dyDescent="0.25">
      <c r="A50" s="42" t="s">
        <v>100</v>
      </c>
      <c r="B50" s="43" t="s">
        <v>32</v>
      </c>
      <c r="C50" s="4">
        <v>18200</v>
      </c>
    </row>
    <row r="51" spans="1:3" ht="26.25" customHeight="1" x14ac:dyDescent="0.25">
      <c r="A51" s="42" t="s">
        <v>101</v>
      </c>
      <c r="B51" s="43" t="s">
        <v>30</v>
      </c>
      <c r="C51" s="4">
        <v>4000</v>
      </c>
    </row>
    <row r="52" spans="1:3" ht="15" customHeight="1" x14ac:dyDescent="0.25">
      <c r="A52" s="42" t="s">
        <v>102</v>
      </c>
      <c r="B52" s="43" t="s">
        <v>113</v>
      </c>
      <c r="C52" s="4">
        <v>100</v>
      </c>
    </row>
    <row r="53" spans="1:3" ht="14.25" customHeight="1" x14ac:dyDescent="0.25">
      <c r="A53" s="42" t="s">
        <v>103</v>
      </c>
      <c r="B53" s="43" t="s">
        <v>35</v>
      </c>
      <c r="C53" s="4">
        <v>71900</v>
      </c>
    </row>
    <row r="54" spans="1:3" ht="14.25" customHeight="1" x14ac:dyDescent="0.25">
      <c r="A54" s="42" t="s">
        <v>104</v>
      </c>
      <c r="B54" s="43" t="s">
        <v>36</v>
      </c>
      <c r="C54" s="4">
        <v>18100</v>
      </c>
    </row>
    <row r="55" spans="1:3" ht="14.25" customHeight="1" x14ac:dyDescent="0.25">
      <c r="A55" s="42" t="s">
        <v>105</v>
      </c>
      <c r="B55" s="43" t="s">
        <v>37</v>
      </c>
      <c r="C55" s="4">
        <v>8000</v>
      </c>
    </row>
    <row r="56" spans="1:3" ht="14.25" customHeight="1" x14ac:dyDescent="0.25">
      <c r="A56" s="42" t="s">
        <v>106</v>
      </c>
      <c r="B56" s="43" t="s">
        <v>38</v>
      </c>
      <c r="C56" s="4">
        <v>497870</v>
      </c>
    </row>
    <row r="57" spans="1:3" ht="14.25" customHeight="1" x14ac:dyDescent="0.25">
      <c r="A57" s="42" t="s">
        <v>107</v>
      </c>
      <c r="B57" s="43" t="s">
        <v>39</v>
      </c>
      <c r="C57" s="4">
        <v>2300</v>
      </c>
    </row>
    <row r="58" spans="1:3" ht="14.25" customHeight="1" x14ac:dyDescent="0.25">
      <c r="A58" s="42" t="s">
        <v>108</v>
      </c>
      <c r="B58" s="16" t="s">
        <v>47</v>
      </c>
      <c r="C58" s="4">
        <v>34290</v>
      </c>
    </row>
    <row r="59" spans="1:3" ht="14.25" customHeight="1" x14ac:dyDescent="0.25">
      <c r="A59" s="42" t="s">
        <v>109</v>
      </c>
      <c r="B59" s="43" t="s">
        <v>63</v>
      </c>
      <c r="C59" s="4">
        <v>6504</v>
      </c>
    </row>
    <row r="60" spans="1:3" ht="14.25" customHeight="1" x14ac:dyDescent="0.25">
      <c r="A60" s="42" t="s">
        <v>110</v>
      </c>
      <c r="B60" s="43" t="s">
        <v>79</v>
      </c>
      <c r="C60" s="4">
        <v>24700</v>
      </c>
    </row>
    <row r="61" spans="1:3" ht="27" customHeight="1" x14ac:dyDescent="0.25">
      <c r="A61" s="42" t="s">
        <v>111</v>
      </c>
      <c r="B61" s="43" t="s">
        <v>112</v>
      </c>
      <c r="C61" s="4">
        <v>66456</v>
      </c>
    </row>
    <row r="62" spans="1:3" ht="14.25" customHeight="1" x14ac:dyDescent="0.25">
      <c r="A62" s="44" t="s">
        <v>41</v>
      </c>
      <c r="B62" s="16" t="s">
        <v>52</v>
      </c>
      <c r="C62" s="16">
        <v>26706600</v>
      </c>
    </row>
    <row r="63" spans="1:3" ht="27" customHeight="1" x14ac:dyDescent="0.25">
      <c r="A63" s="44" t="s">
        <v>43</v>
      </c>
      <c r="B63" s="45" t="s">
        <v>87</v>
      </c>
      <c r="C63" s="4">
        <v>109610</v>
      </c>
    </row>
    <row r="64" spans="1:3" ht="17.25" customHeight="1" x14ac:dyDescent="0.25">
      <c r="A64" s="44" t="s">
        <v>66</v>
      </c>
      <c r="B64" s="41" t="s">
        <v>114</v>
      </c>
      <c r="C64" s="4">
        <v>629000</v>
      </c>
    </row>
    <row r="65" spans="1:3" ht="15" customHeight="1" x14ac:dyDescent="0.25">
      <c r="A65" s="44" t="s">
        <v>67</v>
      </c>
      <c r="B65" s="16" t="s">
        <v>81</v>
      </c>
      <c r="C65" s="4">
        <v>140844</v>
      </c>
    </row>
    <row r="66" spans="1:3" ht="14.25" customHeight="1" x14ac:dyDescent="0.25">
      <c r="A66" s="44" t="s">
        <v>68</v>
      </c>
      <c r="B66" s="16" t="s">
        <v>42</v>
      </c>
      <c r="C66" s="4">
        <v>317766</v>
      </c>
    </row>
    <row r="67" spans="1:3" ht="26.25" customHeight="1" x14ac:dyDescent="0.25">
      <c r="A67" s="44" t="s">
        <v>64</v>
      </c>
      <c r="B67" s="41" t="s">
        <v>40</v>
      </c>
      <c r="C67" s="4">
        <v>533200</v>
      </c>
    </row>
    <row r="68" spans="1:3" ht="15" customHeight="1" x14ac:dyDescent="0.25">
      <c r="A68" s="44" t="s">
        <v>49</v>
      </c>
      <c r="B68" s="43" t="s">
        <v>61</v>
      </c>
      <c r="C68" s="4">
        <v>236100</v>
      </c>
    </row>
    <row r="69" spans="1:3" ht="14.25" customHeight="1" x14ac:dyDescent="0.25">
      <c r="A69" s="44" t="s">
        <v>69</v>
      </c>
      <c r="B69" s="46" t="s">
        <v>60</v>
      </c>
      <c r="C69" s="4">
        <v>26400</v>
      </c>
    </row>
    <row r="70" spans="1:3" ht="14.25" customHeight="1" x14ac:dyDescent="0.25">
      <c r="A70" s="44" t="s">
        <v>70</v>
      </c>
      <c r="B70" s="43" t="s">
        <v>65</v>
      </c>
      <c r="C70" s="4">
        <v>23258</v>
      </c>
    </row>
    <row r="71" spans="1:3" ht="15" customHeight="1" x14ac:dyDescent="0.25">
      <c r="A71" s="44" t="s">
        <v>71</v>
      </c>
      <c r="B71" s="53" t="s">
        <v>82</v>
      </c>
      <c r="C71" s="4">
        <v>123872</v>
      </c>
    </row>
    <row r="72" spans="1:3" ht="14.25" customHeight="1" x14ac:dyDescent="0.25">
      <c r="A72" s="44" t="s">
        <v>50</v>
      </c>
      <c r="B72" s="43" t="s">
        <v>48</v>
      </c>
      <c r="C72" s="16">
        <v>46620</v>
      </c>
    </row>
    <row r="73" spans="1:3" ht="27.75" customHeight="1" x14ac:dyDescent="0.25">
      <c r="A73" s="44" t="s">
        <v>53</v>
      </c>
      <c r="B73" s="41" t="s">
        <v>72</v>
      </c>
      <c r="C73" s="16">
        <v>68141</v>
      </c>
    </row>
    <row r="74" spans="1:3" ht="14.25" customHeight="1" x14ac:dyDescent="0.25">
      <c r="A74" s="44" t="s">
        <v>57</v>
      </c>
      <c r="B74" s="41" t="s">
        <v>85</v>
      </c>
      <c r="C74" s="16">
        <v>31474</v>
      </c>
    </row>
    <row r="75" spans="1:3" ht="14.25" customHeight="1" x14ac:dyDescent="0.25">
      <c r="A75" s="44" t="s">
        <v>76</v>
      </c>
      <c r="B75" s="41" t="s">
        <v>86</v>
      </c>
      <c r="C75" s="16">
        <v>63400</v>
      </c>
    </row>
    <row r="76" spans="1:3" ht="15" customHeight="1" x14ac:dyDescent="0.25">
      <c r="A76" s="44" t="s">
        <v>77</v>
      </c>
      <c r="B76" s="46" t="s">
        <v>44</v>
      </c>
      <c r="C76" s="16">
        <v>3590300</v>
      </c>
    </row>
    <row r="77" spans="1:3" ht="15" customHeight="1" x14ac:dyDescent="0.25">
      <c r="A77" s="44" t="s">
        <v>80</v>
      </c>
      <c r="B77" s="41" t="s">
        <v>46</v>
      </c>
      <c r="C77" s="16">
        <v>2478581</v>
      </c>
    </row>
    <row r="78" spans="1:3" ht="53.25" customHeight="1" x14ac:dyDescent="0.25">
      <c r="A78" s="44" t="s">
        <v>83</v>
      </c>
      <c r="B78" s="53" t="s">
        <v>118</v>
      </c>
      <c r="C78" s="16">
        <v>525</v>
      </c>
    </row>
    <row r="79" spans="1:3" ht="38.25" customHeight="1" x14ac:dyDescent="0.25">
      <c r="A79" s="44" t="s">
        <v>84</v>
      </c>
      <c r="B79" s="41" t="s">
        <v>123</v>
      </c>
      <c r="C79" s="16">
        <v>13297</v>
      </c>
    </row>
    <row r="80" spans="1:3" ht="39.75" customHeight="1" x14ac:dyDescent="0.25">
      <c r="A80" s="44" t="s">
        <v>129</v>
      </c>
      <c r="B80" s="41" t="s">
        <v>124</v>
      </c>
      <c r="C80" s="16">
        <v>5658</v>
      </c>
    </row>
    <row r="81" spans="1:4" ht="27" customHeight="1" x14ac:dyDescent="0.25">
      <c r="A81" s="44" t="s">
        <v>130</v>
      </c>
      <c r="B81" s="41" t="s">
        <v>125</v>
      </c>
      <c r="C81" s="16">
        <v>1510</v>
      </c>
    </row>
    <row r="82" spans="1:4" ht="15" customHeight="1" x14ac:dyDescent="0.25">
      <c r="A82" s="44" t="s">
        <v>131</v>
      </c>
      <c r="B82" s="41" t="s">
        <v>126</v>
      </c>
      <c r="C82" s="16">
        <v>32288</v>
      </c>
    </row>
    <row r="83" spans="1:4" ht="15" customHeight="1" x14ac:dyDescent="0.25">
      <c r="A83" s="44" t="s">
        <v>132</v>
      </c>
      <c r="B83" s="41" t="s">
        <v>127</v>
      </c>
      <c r="C83" s="16">
        <v>95862</v>
      </c>
    </row>
    <row r="84" spans="1:4" ht="27.75" customHeight="1" x14ac:dyDescent="0.25">
      <c r="A84" s="44" t="s">
        <v>133</v>
      </c>
      <c r="B84" s="41" t="s">
        <v>128</v>
      </c>
      <c r="C84" s="16">
        <v>12722</v>
      </c>
    </row>
    <row r="85" spans="1:4" ht="15" customHeight="1" x14ac:dyDescent="0.25">
      <c r="A85" s="44" t="s">
        <v>134</v>
      </c>
      <c r="B85" s="41" t="s">
        <v>136</v>
      </c>
      <c r="C85" s="16">
        <v>17338</v>
      </c>
    </row>
    <row r="86" spans="1:4" ht="25.5" customHeight="1" x14ac:dyDescent="0.25">
      <c r="A86" s="44" t="s">
        <v>135</v>
      </c>
      <c r="B86" s="41" t="s">
        <v>137</v>
      </c>
      <c r="C86" s="16">
        <v>22300</v>
      </c>
    </row>
    <row r="87" spans="1:4" ht="15" customHeight="1" x14ac:dyDescent="0.25">
      <c r="A87" s="44" t="s">
        <v>140</v>
      </c>
      <c r="B87" s="41" t="s">
        <v>138</v>
      </c>
      <c r="C87" s="16">
        <v>126148</v>
      </c>
    </row>
    <row r="88" spans="1:4" ht="15" customHeight="1" x14ac:dyDescent="0.25">
      <c r="A88" s="44" t="s">
        <v>141</v>
      </c>
      <c r="B88" s="41" t="s">
        <v>139</v>
      </c>
      <c r="C88" s="16">
        <v>89626</v>
      </c>
    </row>
    <row r="89" spans="1:4" ht="14.25" customHeight="1" x14ac:dyDescent="0.25">
      <c r="A89" s="47" t="s">
        <v>142</v>
      </c>
      <c r="B89" s="19" t="s">
        <v>117</v>
      </c>
      <c r="C89" s="20">
        <f>C11+C27+C37</f>
        <v>100062080</v>
      </c>
      <c r="D89" s="25" t="s">
        <v>62</v>
      </c>
    </row>
    <row r="90" spans="1:4" ht="14.25" customHeight="1" x14ac:dyDescent="0.25">
      <c r="A90" s="44" t="s">
        <v>143</v>
      </c>
      <c r="B90" s="21" t="s">
        <v>78</v>
      </c>
      <c r="C90" s="22">
        <v>4735321</v>
      </c>
    </row>
    <row r="91" spans="1:4" ht="14.25" customHeight="1" x14ac:dyDescent="0.25">
      <c r="A91" s="48">
        <v>58</v>
      </c>
      <c r="B91" s="23" t="s">
        <v>145</v>
      </c>
      <c r="C91" s="24">
        <f>C89+C90</f>
        <v>104797401</v>
      </c>
    </row>
    <row r="92" spans="1:4" ht="14.25" customHeight="1" x14ac:dyDescent="0.25">
      <c r="A92" s="49">
        <v>59</v>
      </c>
      <c r="B92" s="17" t="s">
        <v>45</v>
      </c>
      <c r="C92" s="18">
        <v>3840000</v>
      </c>
    </row>
    <row r="93" spans="1:4" ht="14.25" customHeight="1" x14ac:dyDescent="0.25">
      <c r="A93" s="50">
        <v>60</v>
      </c>
      <c r="B93" s="10" t="s">
        <v>146</v>
      </c>
      <c r="C93" s="11">
        <f>C91+C92</f>
        <v>108637401</v>
      </c>
    </row>
    <row r="94" spans="1:4" x14ac:dyDescent="0.25">
      <c r="B94" s="54"/>
    </row>
  </sheetData>
  <phoneticPr fontId="16" type="noConversion"/>
  <pageMargins left="0.70866141732283472" right="0.70866141732283472" top="0.74803149606299213" bottom="0.74803149606299213" header="0.31496062992125984" footer="0.31496062992125984"/>
  <pageSetup paperSize="9" scale="9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Įvardytieji diapazonai</vt:lpstr>
      </vt:variant>
      <vt:variant>
        <vt:i4>1</vt:i4>
      </vt:variant>
    </vt:vector>
  </HeadingPairs>
  <TitlesOfParts>
    <vt:vector size="2" baseType="lpstr">
      <vt:lpstr>2026</vt:lpstr>
      <vt:lpstr>'2026'!Print_Area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Biudzet_DG7</dc:creator>
  <cp:lastModifiedBy>Dorita Mongirdaitė</cp:lastModifiedBy>
  <cp:lastPrinted>2026-02-12T14:20:28Z</cp:lastPrinted>
  <dcterms:created xsi:type="dcterms:W3CDTF">2018-01-11T08:46:28Z</dcterms:created>
  <dcterms:modified xsi:type="dcterms:W3CDTF">2026-06-03T08:47:35Z</dcterms:modified>
</cp:coreProperties>
</file>